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Formularz 5" sheetId="1" r:id="rId1"/>
  </sheets>
  <definedNames>
    <definedName name="_xlnm.Print_Area" localSheetId="0">'Formularz 5'!$A$1:$Y$43</definedName>
    <definedName name="_xlnm.Print_Titles" localSheetId="0">'Formularz 5'!$A:$A</definedName>
  </definedNames>
  <calcPr fullCalcOnLoad="1"/>
</workbook>
</file>

<file path=xl/sharedStrings.xml><?xml version="1.0" encoding="utf-8"?>
<sst xmlns="http://schemas.openxmlformats.org/spreadsheetml/2006/main" count="97" uniqueCount="50">
  <si>
    <t>ogółem</t>
  </si>
  <si>
    <t>kobiety</t>
  </si>
  <si>
    <t>1. Liczba bezrobotnych</t>
  </si>
  <si>
    <t>- poprzednio pracujący</t>
  </si>
  <si>
    <t>- ze zwolnień grupowych</t>
  </si>
  <si>
    <t>- z prawem do zasiłku</t>
  </si>
  <si>
    <t>- absolwenci</t>
  </si>
  <si>
    <t>- niepełnosprawni bezrobotni</t>
  </si>
  <si>
    <t>2. Bezrobotni wg wykształcenia</t>
  </si>
  <si>
    <t>- wyższe</t>
  </si>
  <si>
    <t>- policealne i średnie zawodowe</t>
  </si>
  <si>
    <t>- lo</t>
  </si>
  <si>
    <t>- zasadnicze</t>
  </si>
  <si>
    <t>- podstawowe i niepełne</t>
  </si>
  <si>
    <t>3. Bezrobotni wg wieku</t>
  </si>
  <si>
    <t xml:space="preserve">  15 - 17</t>
  </si>
  <si>
    <t xml:space="preserve">  18 - 24</t>
  </si>
  <si>
    <t xml:space="preserve">  25 - 34</t>
  </si>
  <si>
    <t xml:space="preserve">  35 - 44</t>
  </si>
  <si>
    <t xml:space="preserve">  45 - 54</t>
  </si>
  <si>
    <t xml:space="preserve">  55 - 59</t>
  </si>
  <si>
    <t xml:space="preserve">  60 - 64</t>
  </si>
  <si>
    <t>4. Bezrobotni wg czasu pozostawania bez pracy w miesiącach</t>
  </si>
  <si>
    <t xml:space="preserve">  do 1</t>
  </si>
  <si>
    <t xml:space="preserve">  1 - 3</t>
  </si>
  <si>
    <t xml:space="preserve">  3 - 6</t>
  </si>
  <si>
    <t xml:space="preserve">  6 - 12</t>
  </si>
  <si>
    <t xml:space="preserve">  12 - 24</t>
  </si>
  <si>
    <t xml:space="preserve">  pow. 24</t>
  </si>
  <si>
    <t>5. Posiadający gosp.rolne</t>
  </si>
  <si>
    <t>x</t>
  </si>
  <si>
    <t>- w tym na prace subsydiowane</t>
  </si>
  <si>
    <t>- w tym pracy susydiowanej</t>
  </si>
  <si>
    <t>Formularz 5</t>
  </si>
  <si>
    <t>PUP Żnin</t>
  </si>
  <si>
    <t>m. Żnin</t>
  </si>
  <si>
    <t>ob. Wiejski</t>
  </si>
  <si>
    <t>m. Barcin</t>
  </si>
  <si>
    <t>m. Janowiec</t>
  </si>
  <si>
    <t>ob. wiejski</t>
  </si>
  <si>
    <t>m.Łabiszyn</t>
  </si>
  <si>
    <t>g. Gąsawa</t>
  </si>
  <si>
    <t>g. Rogowo</t>
  </si>
  <si>
    <t xml:space="preserve">  w tym:</t>
  </si>
  <si>
    <t>Obszar wiejski</t>
  </si>
  <si>
    <t>razem</t>
  </si>
  <si>
    <t>6. Oferty pracy zgłoszone w 2004 r.</t>
  </si>
  <si>
    <t>7. Podjęcia pracy w 2004 r.</t>
  </si>
  <si>
    <t>8. Podjęcia stażu pracy w 2004 r.</t>
  </si>
  <si>
    <t xml:space="preserve">ROZSZERZONA INFORMACJA O BEZROBOCIU W MIASTACH I GMINACH W ZASIĘGU  PUP w Żninie  w 2004 roku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</si>
</sst>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</numFmts>
  <fonts count="16">
    <font>
      <sz val="10"/>
      <name val="Arial CE"/>
      <family val="0"/>
    </font>
    <font>
      <sz val="10"/>
      <name val="Times New Roman CE"/>
      <family val="0"/>
    </font>
    <font>
      <sz val="14"/>
      <name val="Courier"/>
      <family val="0"/>
    </font>
    <font>
      <sz val="14"/>
      <name val="Arial CE"/>
      <family val="2"/>
    </font>
    <font>
      <b/>
      <sz val="18"/>
      <name val="Arial CE"/>
      <family val="0"/>
    </font>
    <font>
      <sz val="12"/>
      <name val="Arial CE"/>
      <family val="2"/>
    </font>
    <font>
      <sz val="16"/>
      <color indexed="8"/>
      <name val="Arial CE"/>
      <family val="2"/>
    </font>
    <font>
      <sz val="18"/>
      <color indexed="8"/>
      <name val="Arial CE"/>
      <family val="2"/>
    </font>
    <font>
      <sz val="18"/>
      <name val="Courier"/>
      <family val="0"/>
    </font>
    <font>
      <sz val="18"/>
      <name val="Arial CE"/>
      <family val="2"/>
    </font>
    <font>
      <sz val="12"/>
      <color indexed="8"/>
      <name val="Arial CE"/>
      <family val="2"/>
    </font>
    <font>
      <b/>
      <sz val="14"/>
      <name val="Courier"/>
      <family val="3"/>
    </font>
    <font>
      <b/>
      <sz val="16"/>
      <color indexed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2" fontId="3" fillId="0" borderId="0" xfId="17" applyFont="1">
      <alignment/>
      <protection/>
    </xf>
    <xf numFmtId="172" fontId="2" fillId="0" borderId="0" xfId="17">
      <alignment/>
      <protection/>
    </xf>
    <xf numFmtId="172" fontId="5" fillId="0" borderId="0" xfId="17" applyFont="1">
      <alignment/>
      <protection/>
    </xf>
    <xf numFmtId="172" fontId="6" fillId="0" borderId="1" xfId="17" applyFont="1" applyFill="1" applyBorder="1" applyAlignment="1" applyProtection="1">
      <alignment horizontal="centerContinuous"/>
      <protection/>
    </xf>
    <xf numFmtId="172" fontId="6" fillId="0" borderId="2" xfId="17" applyFont="1" applyFill="1" applyBorder="1" applyAlignment="1" applyProtection="1">
      <alignment/>
      <protection/>
    </xf>
    <xf numFmtId="3" fontId="7" fillId="0" borderId="2" xfId="17" applyNumberFormat="1" applyFont="1" applyFill="1" applyBorder="1" applyProtection="1">
      <alignment/>
      <protection/>
    </xf>
    <xf numFmtId="3" fontId="7" fillId="0" borderId="2" xfId="17" applyNumberFormat="1" applyFont="1" applyFill="1" applyBorder="1">
      <alignment/>
      <protection/>
    </xf>
    <xf numFmtId="172" fontId="6" fillId="0" borderId="2" xfId="17" applyFont="1" applyFill="1" applyBorder="1" applyAlignment="1" applyProtection="1" quotePrefix="1">
      <alignment/>
      <protection/>
    </xf>
    <xf numFmtId="3" fontId="9" fillId="0" borderId="2" xfId="17" applyNumberFormat="1" applyFont="1" applyBorder="1">
      <alignment/>
      <protection/>
    </xf>
    <xf numFmtId="49" fontId="6" fillId="0" borderId="2" xfId="17" applyNumberFormat="1" applyFont="1" applyFill="1" applyBorder="1" applyAlignment="1" applyProtection="1">
      <alignment/>
      <protection/>
    </xf>
    <xf numFmtId="172" fontId="6" fillId="0" borderId="2" xfId="17" applyFont="1" applyFill="1" applyBorder="1" applyAlignment="1" applyProtection="1">
      <alignment horizontal="left"/>
      <protection/>
    </xf>
    <xf numFmtId="49" fontId="6" fillId="0" borderId="2" xfId="17" applyNumberFormat="1" applyFont="1" applyFill="1" applyBorder="1" applyAlignment="1" applyProtection="1">
      <alignment horizontal="left"/>
      <protection/>
    </xf>
    <xf numFmtId="49" fontId="6" fillId="0" borderId="2" xfId="17" applyNumberFormat="1" applyFont="1" applyFill="1" applyBorder="1" applyAlignment="1" applyProtection="1">
      <alignment horizontal="left" wrapText="1"/>
      <protection/>
    </xf>
    <xf numFmtId="172" fontId="11" fillId="0" borderId="2" xfId="17" applyFont="1" applyBorder="1" applyAlignment="1">
      <alignment horizontal="center"/>
      <protection/>
    </xf>
    <xf numFmtId="172" fontId="3" fillId="0" borderId="2" xfId="17" applyFont="1" applyBorder="1">
      <alignment/>
      <protection/>
    </xf>
    <xf numFmtId="172" fontId="5" fillId="0" borderId="2" xfId="17" applyFont="1" applyBorder="1">
      <alignment/>
      <protection/>
    </xf>
    <xf numFmtId="3" fontId="7" fillId="0" borderId="2" xfId="17" applyNumberFormat="1" applyFont="1" applyFill="1" applyBorder="1" applyAlignment="1" applyProtection="1">
      <alignment horizontal="left"/>
      <protection/>
    </xf>
    <xf numFmtId="172" fontId="6" fillId="2" borderId="3" xfId="17" applyFont="1" applyFill="1" applyBorder="1">
      <alignment/>
      <protection/>
    </xf>
    <xf numFmtId="172" fontId="6" fillId="2" borderId="4" xfId="17" applyFont="1" applyFill="1" applyBorder="1">
      <alignment/>
      <protection/>
    </xf>
    <xf numFmtId="172" fontId="6" fillId="2" borderId="5" xfId="17" applyFont="1" applyFill="1" applyBorder="1">
      <alignment/>
      <protection/>
    </xf>
    <xf numFmtId="3" fontId="7" fillId="2" borderId="2" xfId="17" applyNumberFormat="1" applyFont="1" applyFill="1" applyBorder="1" applyAlignment="1" applyProtection="1">
      <alignment horizontal="left"/>
      <protection/>
    </xf>
    <xf numFmtId="3" fontId="7" fillId="2" borderId="2" xfId="17" applyNumberFormat="1" applyFont="1" applyFill="1" applyBorder="1" applyProtection="1">
      <alignment/>
      <protection/>
    </xf>
    <xf numFmtId="3" fontId="6" fillId="2" borderId="2" xfId="17" applyNumberFormat="1" applyFont="1" applyFill="1" applyBorder="1" applyAlignment="1">
      <alignment horizontal="centerContinuous"/>
      <protection/>
    </xf>
    <xf numFmtId="172" fontId="10" fillId="2" borderId="2" xfId="17" applyFont="1" applyFill="1" applyBorder="1">
      <alignment/>
      <protection/>
    </xf>
    <xf numFmtId="3" fontId="7" fillId="2" borderId="2" xfId="17" applyNumberFormat="1" applyFont="1" applyFill="1" applyBorder="1">
      <alignment/>
      <protection/>
    </xf>
    <xf numFmtId="3" fontId="8" fillId="2" borderId="2" xfId="17" applyNumberFormat="1" applyFont="1" applyFill="1" applyBorder="1">
      <alignment/>
      <protection/>
    </xf>
    <xf numFmtId="172" fontId="2" fillId="0" borderId="2" xfId="17" applyBorder="1">
      <alignment/>
      <protection/>
    </xf>
    <xf numFmtId="172" fontId="14" fillId="0" borderId="2" xfId="17" applyFont="1" applyBorder="1" applyAlignment="1">
      <alignment horizontal="center"/>
      <protection/>
    </xf>
    <xf numFmtId="3" fontId="15" fillId="0" borderId="2" xfId="17" applyNumberFormat="1" applyFont="1" applyFill="1" applyBorder="1" applyAlignment="1" applyProtection="1">
      <alignment horizontal="center"/>
      <protection/>
    </xf>
    <xf numFmtId="3" fontId="15" fillId="0" borderId="2" xfId="17" applyNumberFormat="1" applyFont="1" applyFill="1" applyBorder="1" applyAlignment="1">
      <alignment horizontal="center" vertical="top"/>
      <protection/>
    </xf>
    <xf numFmtId="3" fontId="12" fillId="0" borderId="2" xfId="17" applyNumberFormat="1" applyFont="1" applyFill="1" applyBorder="1" applyAlignment="1">
      <alignment horizontal="center" vertical="top"/>
      <protection/>
    </xf>
    <xf numFmtId="172" fontId="4" fillId="0" borderId="2" xfId="17" applyFont="1" applyBorder="1" applyAlignment="1">
      <alignment horizontal="center"/>
      <protection/>
    </xf>
    <xf numFmtId="172" fontId="14" fillId="0" borderId="2" xfId="17" applyFont="1" applyBorder="1">
      <alignment/>
      <protection/>
    </xf>
    <xf numFmtId="172" fontId="14" fillId="0" borderId="1" xfId="17" applyFont="1" applyBorder="1" applyAlignment="1">
      <alignment horizontal="center"/>
      <protection/>
    </xf>
    <xf numFmtId="172" fontId="14" fillId="2" borderId="2" xfId="17" applyFont="1" applyFill="1" applyBorder="1">
      <alignment/>
      <protection/>
    </xf>
    <xf numFmtId="172" fontId="2" fillId="2" borderId="6" xfId="17" applyFill="1" applyBorder="1">
      <alignment/>
      <protection/>
    </xf>
    <xf numFmtId="172" fontId="2" fillId="2" borderId="7" xfId="17" applyFill="1" applyBorder="1">
      <alignment/>
      <protection/>
    </xf>
    <xf numFmtId="172" fontId="6" fillId="0" borderId="8" xfId="17" applyFont="1" applyFill="1" applyBorder="1" applyAlignment="1" applyProtection="1">
      <alignment horizontal="center" vertical="center" wrapText="1"/>
      <protection/>
    </xf>
    <xf numFmtId="172" fontId="6" fillId="0" borderId="9" xfId="17" applyFont="1" applyFill="1" applyBorder="1" applyAlignment="1" applyProtection="1">
      <alignment horizontal="center" vertical="center" wrapText="1"/>
      <protection/>
    </xf>
    <xf numFmtId="172" fontId="6" fillId="0" borderId="10" xfId="17" applyFont="1" applyFill="1" applyBorder="1" applyAlignment="1" applyProtection="1">
      <alignment horizontal="center" vertical="center" wrapText="1"/>
      <protection/>
    </xf>
    <xf numFmtId="172" fontId="6" fillId="0" borderId="11" xfId="17" applyFont="1" applyFill="1" applyBorder="1" applyAlignment="1" applyProtection="1">
      <alignment horizontal="center" vertical="center" wrapText="1"/>
      <protection/>
    </xf>
    <xf numFmtId="172" fontId="14" fillId="0" borderId="8" xfId="17" applyFont="1" applyBorder="1" applyAlignment="1">
      <alignment horizontal="center"/>
      <protection/>
    </xf>
    <xf numFmtId="172" fontId="14" fillId="0" borderId="9" xfId="17" applyFont="1" applyBorder="1" applyAlignment="1">
      <alignment horizontal="center"/>
      <protection/>
    </xf>
    <xf numFmtId="172" fontId="14" fillId="0" borderId="10" xfId="17" applyFont="1" applyBorder="1" applyAlignment="1">
      <alignment horizontal="center"/>
      <protection/>
    </xf>
    <xf numFmtId="172" fontId="14" fillId="0" borderId="11" xfId="17" applyFont="1" applyBorder="1" applyAlignment="1">
      <alignment horizontal="center"/>
      <protection/>
    </xf>
    <xf numFmtId="172" fontId="4" fillId="0" borderId="0" xfId="17" applyFont="1" applyAlignment="1" applyProtection="1">
      <alignment horizontal="right"/>
      <protection/>
    </xf>
    <xf numFmtId="172" fontId="13" fillId="0" borderId="0" xfId="17" applyFont="1" applyAlignment="1">
      <alignment horizontal="right" vertical="top"/>
      <protection/>
    </xf>
    <xf numFmtId="172" fontId="12" fillId="0" borderId="8" xfId="17" applyFont="1" applyFill="1" applyBorder="1" applyAlignment="1" applyProtection="1">
      <alignment horizontal="center" vertical="center" wrapText="1"/>
      <protection/>
    </xf>
    <xf numFmtId="172" fontId="12" fillId="0" borderId="9" xfId="17" applyFont="1" applyFill="1" applyBorder="1" applyAlignment="1" applyProtection="1">
      <alignment horizontal="center" vertical="center" wrapText="1"/>
      <protection/>
    </xf>
    <xf numFmtId="172" fontId="12" fillId="0" borderId="10" xfId="17" applyFont="1" applyFill="1" applyBorder="1" applyAlignment="1" applyProtection="1">
      <alignment horizontal="center" vertical="center" wrapText="1"/>
      <protection/>
    </xf>
    <xf numFmtId="172" fontId="12" fillId="0" borderId="11" xfId="17" applyFont="1" applyFill="1" applyBorder="1" applyAlignment="1" applyProtection="1">
      <alignment horizontal="center" vertical="center" wrapText="1"/>
      <protection/>
    </xf>
    <xf numFmtId="172" fontId="6" fillId="0" borderId="1" xfId="17" applyFont="1" applyFill="1" applyBorder="1" applyAlignment="1" applyProtection="1">
      <alignment horizontal="center" vertical="center"/>
      <protection/>
    </xf>
    <xf numFmtId="172" fontId="6" fillId="0" borderId="12" xfId="17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GM1298-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"/>
  <sheetViews>
    <sheetView tabSelected="1" view="pageBreakPreview" zoomScale="50" zoomScaleNormal="50" zoomScaleSheetLayoutView="50" workbookViewId="0" topLeftCell="A1">
      <selection activeCell="C30" sqref="C30"/>
    </sheetView>
  </sheetViews>
  <sheetFormatPr defaultColWidth="9.00390625" defaultRowHeight="12.75"/>
  <cols>
    <col min="1" max="1" width="55.625" style="1" customWidth="1"/>
    <col min="2" max="3" width="15.00390625" style="1" customWidth="1"/>
    <col min="4" max="27" width="15.125" style="1" customWidth="1"/>
    <col min="28" max="28" width="16.25390625" style="1" customWidth="1"/>
    <col min="29" max="29" width="15.125" style="1" customWidth="1"/>
    <col min="30" max="30" width="13.75390625" style="1" customWidth="1"/>
    <col min="31" max="16384" width="13.75390625" style="2" customWidth="1"/>
  </cols>
  <sheetData>
    <row r="1" spans="14:15" ht="41.25" customHeight="1">
      <c r="N1" s="47" t="s">
        <v>33</v>
      </c>
      <c r="O1" s="47"/>
    </row>
    <row r="2" spans="1:30" ht="23.2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25" customHeight="1">
      <c r="A4" s="52"/>
      <c r="B4" s="48" t="s">
        <v>34</v>
      </c>
      <c r="C4" s="49"/>
      <c r="D4" s="38" t="s">
        <v>35</v>
      </c>
      <c r="E4" s="39"/>
      <c r="F4" s="38" t="s">
        <v>36</v>
      </c>
      <c r="G4" s="39"/>
      <c r="H4" s="38" t="s">
        <v>37</v>
      </c>
      <c r="I4" s="39"/>
      <c r="J4" s="38" t="s">
        <v>36</v>
      </c>
      <c r="K4" s="39"/>
      <c r="L4" s="38" t="s">
        <v>38</v>
      </c>
      <c r="M4" s="39"/>
      <c r="N4" s="38" t="s">
        <v>39</v>
      </c>
      <c r="O4" s="39"/>
      <c r="P4" s="38" t="s">
        <v>40</v>
      </c>
      <c r="Q4" s="39"/>
      <c r="R4" s="38" t="s">
        <v>39</v>
      </c>
      <c r="S4" s="39"/>
      <c r="T4" s="38" t="s">
        <v>41</v>
      </c>
      <c r="U4" s="39"/>
      <c r="V4" s="38" t="s">
        <v>42</v>
      </c>
      <c r="W4" s="39"/>
      <c r="X4" s="42" t="s">
        <v>44</v>
      </c>
      <c r="Y4" s="43"/>
      <c r="Z4" s="2"/>
      <c r="AA4" s="2"/>
      <c r="AB4" s="2"/>
      <c r="AC4" s="2"/>
      <c r="AD4" s="2"/>
    </row>
    <row r="5" spans="1:30" ht="18.75" customHeight="1">
      <c r="A5" s="53"/>
      <c r="B5" s="50"/>
      <c r="C5" s="51"/>
      <c r="D5" s="40"/>
      <c r="E5" s="41"/>
      <c r="F5" s="40"/>
      <c r="G5" s="41"/>
      <c r="H5" s="40"/>
      <c r="I5" s="41"/>
      <c r="J5" s="40"/>
      <c r="K5" s="41"/>
      <c r="L5" s="40"/>
      <c r="M5" s="41"/>
      <c r="N5" s="40"/>
      <c r="O5" s="41"/>
      <c r="P5" s="40"/>
      <c r="Q5" s="41"/>
      <c r="R5" s="40"/>
      <c r="S5" s="41"/>
      <c r="T5" s="40"/>
      <c r="U5" s="41"/>
      <c r="V5" s="40"/>
      <c r="W5" s="41"/>
      <c r="X5" s="44"/>
      <c r="Y5" s="45"/>
      <c r="Z5" s="2"/>
      <c r="AA5" s="2"/>
      <c r="AB5" s="2"/>
      <c r="AC5" s="2"/>
      <c r="AD5" s="2"/>
    </row>
    <row r="6" spans="1:30" ht="21" thickBot="1">
      <c r="A6" s="53"/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1</v>
      </c>
      <c r="H6" s="4" t="s">
        <v>0</v>
      </c>
      <c r="I6" s="4" t="s">
        <v>1</v>
      </c>
      <c r="J6" s="4" t="s">
        <v>0</v>
      </c>
      <c r="K6" s="4" t="s">
        <v>1</v>
      </c>
      <c r="L6" s="4" t="s">
        <v>0</v>
      </c>
      <c r="M6" s="4" t="s">
        <v>1</v>
      </c>
      <c r="N6" s="4" t="s">
        <v>0</v>
      </c>
      <c r="O6" s="4" t="s">
        <v>1</v>
      </c>
      <c r="P6" s="4" t="s">
        <v>0</v>
      </c>
      <c r="Q6" s="4" t="s">
        <v>1</v>
      </c>
      <c r="R6" s="4" t="s">
        <v>0</v>
      </c>
      <c r="S6" s="4" t="s">
        <v>1</v>
      </c>
      <c r="T6" s="4" t="s">
        <v>0</v>
      </c>
      <c r="U6" s="4" t="s">
        <v>1</v>
      </c>
      <c r="V6" s="4" t="s">
        <v>0</v>
      </c>
      <c r="W6" s="4" t="s">
        <v>1</v>
      </c>
      <c r="X6" s="34" t="s">
        <v>45</v>
      </c>
      <c r="Y6" s="34" t="s">
        <v>1</v>
      </c>
      <c r="Z6" s="2"/>
      <c r="AA6" s="2"/>
      <c r="AB6" s="2"/>
      <c r="AC6" s="2"/>
      <c r="AD6" s="2"/>
    </row>
    <row r="7" spans="1:30" ht="9.75" customHeight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36"/>
      <c r="Y7" s="37"/>
      <c r="Z7" s="2"/>
      <c r="AA7" s="2"/>
      <c r="AB7" s="2"/>
      <c r="AC7" s="2"/>
      <c r="AD7" s="2"/>
    </row>
    <row r="8" spans="1:30" ht="24" customHeight="1" thickBot="1">
      <c r="A8" s="5" t="s">
        <v>2</v>
      </c>
      <c r="B8" s="17">
        <f>SUM(D8+F8+H8+J8+L8+N8+P8+R8+T8+V8)</f>
        <v>9261</v>
      </c>
      <c r="C8" s="6">
        <f>SUM(E8+G8+I8+K8+M8+O8+Q8+S8+U8+W8)</f>
        <v>5137</v>
      </c>
      <c r="D8" s="6">
        <v>1748</v>
      </c>
      <c r="E8" s="6">
        <v>937</v>
      </c>
      <c r="F8" s="6">
        <v>1399</v>
      </c>
      <c r="G8" s="6">
        <v>778</v>
      </c>
      <c r="H8" s="6">
        <v>1018</v>
      </c>
      <c r="I8" s="6">
        <v>593</v>
      </c>
      <c r="J8" s="6">
        <v>985</v>
      </c>
      <c r="K8" s="6">
        <v>555</v>
      </c>
      <c r="L8" s="6">
        <v>576</v>
      </c>
      <c r="M8" s="6">
        <v>311</v>
      </c>
      <c r="N8" s="6">
        <v>709</v>
      </c>
      <c r="O8" s="6">
        <v>376</v>
      </c>
      <c r="P8" s="6">
        <v>579</v>
      </c>
      <c r="Q8" s="6">
        <v>323</v>
      </c>
      <c r="R8" s="6">
        <v>621</v>
      </c>
      <c r="S8" s="6">
        <v>327</v>
      </c>
      <c r="T8" s="6">
        <v>760</v>
      </c>
      <c r="U8" s="6">
        <v>435</v>
      </c>
      <c r="V8" s="6">
        <v>866</v>
      </c>
      <c r="W8" s="6">
        <v>502</v>
      </c>
      <c r="X8" s="33">
        <f>SUM(F8+J8+N8+R8+T8+V8)</f>
        <v>5340</v>
      </c>
      <c r="Y8" s="33">
        <f>SUM(G8+K8+O8+S8+U8+W8)</f>
        <v>2973</v>
      </c>
      <c r="Z8" s="2"/>
      <c r="AA8" s="2"/>
      <c r="AB8" s="2"/>
      <c r="AC8" s="2"/>
      <c r="AD8" s="2"/>
    </row>
    <row r="9" spans="1:30" ht="17.25" customHeight="1" thickBot="1">
      <c r="A9" s="5" t="s">
        <v>43</v>
      </c>
      <c r="B9" s="21"/>
      <c r="C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5"/>
      <c r="P9" s="25"/>
      <c r="Q9" s="25"/>
      <c r="R9" s="26"/>
      <c r="S9" s="25"/>
      <c r="T9" s="25"/>
      <c r="U9" s="25"/>
      <c r="V9" s="26"/>
      <c r="W9" s="25"/>
      <c r="X9" s="35"/>
      <c r="Y9" s="35"/>
      <c r="Z9" s="2"/>
      <c r="AA9" s="2"/>
      <c r="AB9" s="2"/>
      <c r="AC9" s="2"/>
      <c r="AD9" s="2"/>
    </row>
    <row r="10" spans="1:30" ht="19.5" customHeight="1" thickBot="1">
      <c r="A10" s="8" t="s">
        <v>3</v>
      </c>
      <c r="B10" s="17">
        <f>SUM(D10+F10+H10+J10+L10+N10+P10+R10+T10+V10)</f>
        <v>6998</v>
      </c>
      <c r="C10" s="6">
        <f>SUM(E10+G10+I10+K10+M10+O10+Q10+S10+U10+W10)</f>
        <v>3679</v>
      </c>
      <c r="D10" s="7">
        <v>1373</v>
      </c>
      <c r="E10" s="7">
        <v>716</v>
      </c>
      <c r="F10" s="7">
        <v>995</v>
      </c>
      <c r="G10" s="7">
        <v>513</v>
      </c>
      <c r="H10" s="7">
        <v>799</v>
      </c>
      <c r="I10" s="7">
        <v>446</v>
      </c>
      <c r="J10" s="7">
        <v>715</v>
      </c>
      <c r="K10" s="7">
        <v>373</v>
      </c>
      <c r="L10" s="7">
        <v>475</v>
      </c>
      <c r="M10" s="7">
        <v>246</v>
      </c>
      <c r="N10" s="9">
        <v>535</v>
      </c>
      <c r="O10" s="7">
        <v>269</v>
      </c>
      <c r="P10" s="7">
        <v>470</v>
      </c>
      <c r="Q10" s="7">
        <v>251</v>
      </c>
      <c r="R10" s="9">
        <v>428</v>
      </c>
      <c r="S10" s="7">
        <v>198</v>
      </c>
      <c r="T10" s="7">
        <v>550</v>
      </c>
      <c r="U10" s="7">
        <v>294</v>
      </c>
      <c r="V10" s="9">
        <v>658</v>
      </c>
      <c r="W10" s="7">
        <v>373</v>
      </c>
      <c r="X10" s="33">
        <f aca="true" t="shared" si="0" ref="X10:X43">SUM(F10+J10+N10+R10+T10+V10)</f>
        <v>3881</v>
      </c>
      <c r="Y10" s="33">
        <f aca="true" t="shared" si="1" ref="Y10:Y47">SUM(G10+K10+O10+S10+U10+W10)</f>
        <v>2020</v>
      </c>
      <c r="Z10" s="2"/>
      <c r="AA10" s="2"/>
      <c r="AB10" s="2"/>
      <c r="AC10" s="2"/>
      <c r="AD10" s="2"/>
    </row>
    <row r="11" spans="1:30" ht="24" thickBot="1">
      <c r="A11" s="10" t="s">
        <v>4</v>
      </c>
      <c r="B11" s="17">
        <f>SUM(D11+F11+H11+J11+L11+N11+P11+R11+T11+V11)</f>
        <v>420</v>
      </c>
      <c r="C11" s="6">
        <f>SUM(E11+G11+I11+K11+M11+O11+Q11+S11+U11+W11)</f>
        <v>219</v>
      </c>
      <c r="D11" s="6">
        <v>117</v>
      </c>
      <c r="E11" s="6">
        <v>63</v>
      </c>
      <c r="F11" s="6">
        <v>40</v>
      </c>
      <c r="G11" s="6">
        <v>24</v>
      </c>
      <c r="H11" s="6">
        <v>44</v>
      </c>
      <c r="I11" s="6">
        <v>22</v>
      </c>
      <c r="J11" s="6">
        <v>41</v>
      </c>
      <c r="K11" s="6">
        <v>20</v>
      </c>
      <c r="L11" s="6">
        <v>32</v>
      </c>
      <c r="M11" s="6">
        <v>18</v>
      </c>
      <c r="N11" s="6">
        <v>21</v>
      </c>
      <c r="O11" s="6">
        <v>19</v>
      </c>
      <c r="P11" s="6">
        <v>27</v>
      </c>
      <c r="Q11" s="6">
        <v>9</v>
      </c>
      <c r="R11" s="6">
        <v>27</v>
      </c>
      <c r="S11" s="6">
        <v>13</v>
      </c>
      <c r="T11" s="6">
        <v>42</v>
      </c>
      <c r="U11" s="6">
        <v>20</v>
      </c>
      <c r="V11" s="6">
        <v>29</v>
      </c>
      <c r="W11" s="6">
        <v>11</v>
      </c>
      <c r="X11" s="33">
        <f t="shared" si="0"/>
        <v>200</v>
      </c>
      <c r="Y11" s="33">
        <f t="shared" si="1"/>
        <v>107</v>
      </c>
      <c r="Z11" s="2"/>
      <c r="AA11" s="2"/>
      <c r="AB11" s="2"/>
      <c r="AC11" s="2"/>
      <c r="AD11" s="2"/>
    </row>
    <row r="12" spans="1:30" ht="24" thickBot="1">
      <c r="A12" s="10" t="s">
        <v>5</v>
      </c>
      <c r="B12" s="17">
        <f aca="true" t="shared" si="2" ref="B12:B28">SUM(D12+F12+H12+J12+L12+N12+P12+R12+T12+V12)</f>
        <v>1768</v>
      </c>
      <c r="C12" s="6">
        <f>SUM(E12+G12+I12+K12+M12+O12+Q12+S12+U12+W12)</f>
        <v>676</v>
      </c>
      <c r="D12" s="6">
        <v>331</v>
      </c>
      <c r="E12" s="6">
        <v>134</v>
      </c>
      <c r="F12" s="6">
        <v>225</v>
      </c>
      <c r="G12" s="6">
        <v>72</v>
      </c>
      <c r="H12" s="6">
        <v>227</v>
      </c>
      <c r="I12" s="6">
        <v>94</v>
      </c>
      <c r="J12" s="6">
        <v>156</v>
      </c>
      <c r="K12" s="6">
        <v>45</v>
      </c>
      <c r="L12" s="6">
        <v>128</v>
      </c>
      <c r="M12" s="6">
        <v>60</v>
      </c>
      <c r="N12" s="6">
        <v>132</v>
      </c>
      <c r="O12" s="6">
        <v>43</v>
      </c>
      <c r="P12" s="6">
        <v>112</v>
      </c>
      <c r="Q12" s="6">
        <v>49</v>
      </c>
      <c r="R12" s="6">
        <v>123</v>
      </c>
      <c r="S12" s="6">
        <v>33</v>
      </c>
      <c r="T12" s="6">
        <v>148</v>
      </c>
      <c r="U12" s="6">
        <v>53</v>
      </c>
      <c r="V12" s="6">
        <v>186</v>
      </c>
      <c r="W12" s="6">
        <v>93</v>
      </c>
      <c r="X12" s="33">
        <f t="shared" si="0"/>
        <v>970</v>
      </c>
      <c r="Y12" s="33">
        <f t="shared" si="1"/>
        <v>339</v>
      </c>
      <c r="Z12" s="2"/>
      <c r="AA12" s="2"/>
      <c r="AB12" s="2"/>
      <c r="AC12" s="2"/>
      <c r="AD12" s="2"/>
    </row>
    <row r="13" spans="1:30" ht="24" thickBot="1">
      <c r="A13" s="5" t="s">
        <v>6</v>
      </c>
      <c r="B13" s="17">
        <f t="shared" si="2"/>
        <v>0</v>
      </c>
      <c r="C13" s="6">
        <f>SUM(E13+G13+I13+K13+M13+O13+Q13+S13+U13+W13)</f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33">
        <v>0</v>
      </c>
      <c r="Y13" s="33">
        <f t="shared" si="1"/>
        <v>0</v>
      </c>
      <c r="Z13" s="2"/>
      <c r="AA13" s="2"/>
      <c r="AB13" s="2"/>
      <c r="AC13" s="2"/>
      <c r="AD13" s="2"/>
    </row>
    <row r="14" spans="1:30" ht="24" thickBot="1">
      <c r="A14" s="8" t="s">
        <v>7</v>
      </c>
      <c r="B14" s="17">
        <f t="shared" si="2"/>
        <v>164</v>
      </c>
      <c r="C14" s="6">
        <f>SUM(E14+G14+I14+K14+M14+O14+Q14+S14+U14+W14)</f>
        <v>78</v>
      </c>
      <c r="D14" s="6">
        <v>46</v>
      </c>
      <c r="E14" s="6">
        <v>23</v>
      </c>
      <c r="F14" s="6">
        <v>45</v>
      </c>
      <c r="G14" s="6">
        <v>24</v>
      </c>
      <c r="H14" s="6">
        <v>8</v>
      </c>
      <c r="I14" s="6">
        <v>5</v>
      </c>
      <c r="J14" s="6">
        <v>10</v>
      </c>
      <c r="K14" s="6">
        <v>4</v>
      </c>
      <c r="L14" s="6">
        <v>6</v>
      </c>
      <c r="M14" s="6">
        <v>1</v>
      </c>
      <c r="N14" s="6">
        <v>13</v>
      </c>
      <c r="O14" s="6">
        <v>7</v>
      </c>
      <c r="P14" s="6">
        <v>7</v>
      </c>
      <c r="Q14" s="6">
        <v>2</v>
      </c>
      <c r="R14" s="6">
        <v>15</v>
      </c>
      <c r="S14" s="6">
        <v>6</v>
      </c>
      <c r="T14" s="6">
        <v>9</v>
      </c>
      <c r="U14" s="6">
        <v>4</v>
      </c>
      <c r="V14" s="6">
        <v>5</v>
      </c>
      <c r="W14" s="6">
        <v>2</v>
      </c>
      <c r="X14" s="33">
        <f t="shared" si="0"/>
        <v>97</v>
      </c>
      <c r="Y14" s="33">
        <f t="shared" si="1"/>
        <v>47</v>
      </c>
      <c r="Z14" s="2"/>
      <c r="AA14" s="2"/>
      <c r="AB14" s="2"/>
      <c r="AC14" s="2"/>
      <c r="AD14" s="2"/>
    </row>
    <row r="15" spans="1:30" ht="24" thickBot="1">
      <c r="A15" s="11" t="s">
        <v>8</v>
      </c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5"/>
      <c r="Y15" s="35"/>
      <c r="Z15" s="2"/>
      <c r="AA15" s="2"/>
      <c r="AB15" s="2"/>
      <c r="AC15" s="2"/>
      <c r="AD15" s="2"/>
    </row>
    <row r="16" spans="1:30" ht="24" thickBot="1">
      <c r="A16" s="10" t="s">
        <v>9</v>
      </c>
      <c r="B16" s="17">
        <f>SUM(D16+F16+H16+J16+L16+N16+P16+R16+T16+V16)</f>
        <v>167</v>
      </c>
      <c r="C16" s="6">
        <f>SUM(E16+G16+I16+K16+M16+O16+Q16+S16+U16+W16)</f>
        <v>113</v>
      </c>
      <c r="D16" s="6">
        <v>51</v>
      </c>
      <c r="E16" s="6">
        <v>32</v>
      </c>
      <c r="F16" s="6">
        <v>20</v>
      </c>
      <c r="G16" s="6">
        <v>12</v>
      </c>
      <c r="H16" s="6">
        <v>24</v>
      </c>
      <c r="I16" s="6">
        <v>19</v>
      </c>
      <c r="J16" s="6">
        <v>10</v>
      </c>
      <c r="K16" s="6">
        <v>8</v>
      </c>
      <c r="L16" s="6">
        <v>12</v>
      </c>
      <c r="M16" s="6">
        <v>8</v>
      </c>
      <c r="N16" s="6">
        <v>11</v>
      </c>
      <c r="O16" s="6">
        <v>8</v>
      </c>
      <c r="P16" s="6">
        <v>9</v>
      </c>
      <c r="Q16" s="6">
        <v>7</v>
      </c>
      <c r="R16" s="6">
        <v>3</v>
      </c>
      <c r="S16" s="6">
        <v>1</v>
      </c>
      <c r="T16" s="6">
        <v>16</v>
      </c>
      <c r="U16" s="6">
        <v>13</v>
      </c>
      <c r="V16" s="6">
        <v>11</v>
      </c>
      <c r="W16" s="6">
        <v>5</v>
      </c>
      <c r="X16" s="33">
        <f t="shared" si="0"/>
        <v>71</v>
      </c>
      <c r="Y16" s="33">
        <f t="shared" si="1"/>
        <v>47</v>
      </c>
      <c r="Z16" s="2"/>
      <c r="AA16" s="2"/>
      <c r="AB16" s="2"/>
      <c r="AC16" s="2"/>
      <c r="AD16" s="2"/>
    </row>
    <row r="17" spans="1:30" ht="24" thickBot="1">
      <c r="A17" s="10" t="s">
        <v>10</v>
      </c>
      <c r="B17" s="17">
        <f t="shared" si="2"/>
        <v>1884</v>
      </c>
      <c r="C17" s="6">
        <f>SUM(E17+G17+I17+K17+M17+O17+Q17+S17+U17+W17)</f>
        <v>1324</v>
      </c>
      <c r="D17" s="6">
        <v>500</v>
      </c>
      <c r="E17" s="6">
        <v>314</v>
      </c>
      <c r="F17" s="6">
        <v>271</v>
      </c>
      <c r="G17" s="6">
        <v>199</v>
      </c>
      <c r="H17" s="6">
        <v>219</v>
      </c>
      <c r="I17" s="6">
        <v>155</v>
      </c>
      <c r="J17" s="6">
        <v>142</v>
      </c>
      <c r="K17" s="6">
        <v>100</v>
      </c>
      <c r="L17" s="6">
        <v>153</v>
      </c>
      <c r="M17" s="6">
        <v>106</v>
      </c>
      <c r="N17" s="6">
        <v>104</v>
      </c>
      <c r="O17" s="6">
        <v>67</v>
      </c>
      <c r="P17" s="6">
        <v>75</v>
      </c>
      <c r="Q17" s="6">
        <v>57</v>
      </c>
      <c r="R17" s="6">
        <v>85</v>
      </c>
      <c r="S17" s="6">
        <v>67</v>
      </c>
      <c r="T17" s="6">
        <v>173</v>
      </c>
      <c r="U17" s="6">
        <v>127</v>
      </c>
      <c r="V17" s="6">
        <v>162</v>
      </c>
      <c r="W17" s="6">
        <v>132</v>
      </c>
      <c r="X17" s="33">
        <f t="shared" si="0"/>
        <v>937</v>
      </c>
      <c r="Y17" s="33">
        <f t="shared" si="1"/>
        <v>692</v>
      </c>
      <c r="Z17" s="2"/>
      <c r="AA17" s="2"/>
      <c r="AB17" s="2"/>
      <c r="AC17" s="2"/>
      <c r="AD17" s="2"/>
    </row>
    <row r="18" spans="1:30" ht="24" thickBot="1">
      <c r="A18" s="10" t="s">
        <v>11</v>
      </c>
      <c r="B18" s="17">
        <f t="shared" si="2"/>
        <v>318</v>
      </c>
      <c r="C18" s="6">
        <f>SUM(E18+G18+I18+K18+M18+O18+Q18+S18+U18+W18)</f>
        <v>240</v>
      </c>
      <c r="D18" s="6">
        <v>90</v>
      </c>
      <c r="E18" s="6">
        <v>65</v>
      </c>
      <c r="F18" s="6">
        <v>39</v>
      </c>
      <c r="G18" s="6">
        <v>29</v>
      </c>
      <c r="H18" s="6">
        <v>41</v>
      </c>
      <c r="I18" s="6">
        <v>31</v>
      </c>
      <c r="J18" s="6">
        <v>31</v>
      </c>
      <c r="K18" s="6">
        <v>25</v>
      </c>
      <c r="L18" s="6">
        <v>24</v>
      </c>
      <c r="M18" s="6">
        <v>17</v>
      </c>
      <c r="N18" s="6">
        <v>18</v>
      </c>
      <c r="O18" s="6">
        <v>18</v>
      </c>
      <c r="P18" s="6">
        <v>21</v>
      </c>
      <c r="Q18" s="6">
        <v>15</v>
      </c>
      <c r="R18" s="6">
        <v>9</v>
      </c>
      <c r="S18" s="6">
        <v>6</v>
      </c>
      <c r="T18" s="6">
        <v>19</v>
      </c>
      <c r="U18" s="6">
        <v>14</v>
      </c>
      <c r="V18" s="6">
        <v>26</v>
      </c>
      <c r="W18" s="6">
        <v>20</v>
      </c>
      <c r="X18" s="33">
        <f t="shared" si="0"/>
        <v>142</v>
      </c>
      <c r="Y18" s="33">
        <f t="shared" si="1"/>
        <v>112</v>
      </c>
      <c r="Z18" s="2"/>
      <c r="AA18" s="2"/>
      <c r="AB18" s="2"/>
      <c r="AC18" s="2"/>
      <c r="AD18" s="2"/>
    </row>
    <row r="19" spans="1:30" ht="24" thickBot="1">
      <c r="A19" s="10" t="s">
        <v>12</v>
      </c>
      <c r="B19" s="17">
        <f t="shared" si="2"/>
        <v>4324</v>
      </c>
      <c r="C19" s="6">
        <f>SUM(E19+G19+I19+K19+M19+O19+Q19+S19+U19+W19)</f>
        <v>2128</v>
      </c>
      <c r="D19" s="6">
        <v>754</v>
      </c>
      <c r="E19" s="6">
        <v>350</v>
      </c>
      <c r="F19" s="6">
        <v>654</v>
      </c>
      <c r="G19" s="6">
        <v>333</v>
      </c>
      <c r="H19" s="6">
        <v>458</v>
      </c>
      <c r="I19" s="6">
        <v>230</v>
      </c>
      <c r="J19" s="6">
        <v>454</v>
      </c>
      <c r="K19" s="6">
        <v>241</v>
      </c>
      <c r="L19" s="6">
        <v>294</v>
      </c>
      <c r="M19" s="6">
        <v>137</v>
      </c>
      <c r="N19" s="6">
        <v>362</v>
      </c>
      <c r="O19" s="6">
        <v>163</v>
      </c>
      <c r="P19" s="6">
        <v>289</v>
      </c>
      <c r="Q19" s="6">
        <v>145</v>
      </c>
      <c r="R19" s="6">
        <v>288</v>
      </c>
      <c r="S19" s="6">
        <v>131</v>
      </c>
      <c r="T19" s="6">
        <v>342</v>
      </c>
      <c r="U19" s="6">
        <v>172</v>
      </c>
      <c r="V19" s="6">
        <v>429</v>
      </c>
      <c r="W19" s="6">
        <v>226</v>
      </c>
      <c r="X19" s="33">
        <f t="shared" si="0"/>
        <v>2529</v>
      </c>
      <c r="Y19" s="33">
        <f t="shared" si="1"/>
        <v>1266</v>
      </c>
      <c r="Z19" s="2"/>
      <c r="AA19" s="2"/>
      <c r="AB19" s="2"/>
      <c r="AC19" s="2"/>
      <c r="AD19" s="2"/>
    </row>
    <row r="20" spans="1:30" ht="24" thickBot="1">
      <c r="A20" s="10" t="s">
        <v>13</v>
      </c>
      <c r="B20" s="17">
        <f t="shared" si="2"/>
        <v>2568</v>
      </c>
      <c r="C20" s="6">
        <f>SUM(E20+G20+I20+K20+M20+O20+Q20+S20+U20+W20)</f>
        <v>1332</v>
      </c>
      <c r="D20" s="6">
        <v>353</v>
      </c>
      <c r="E20" s="6">
        <v>176</v>
      </c>
      <c r="F20" s="6">
        <v>415</v>
      </c>
      <c r="G20" s="6">
        <v>205</v>
      </c>
      <c r="H20" s="6">
        <v>276</v>
      </c>
      <c r="I20" s="6">
        <v>158</v>
      </c>
      <c r="J20" s="6">
        <v>348</v>
      </c>
      <c r="K20" s="6">
        <v>181</v>
      </c>
      <c r="L20" s="6">
        <v>93</v>
      </c>
      <c r="M20" s="6">
        <v>43</v>
      </c>
      <c r="N20" s="6">
        <v>214</v>
      </c>
      <c r="O20" s="6">
        <v>120</v>
      </c>
      <c r="P20" s="6">
        <v>185</v>
      </c>
      <c r="Q20" s="6">
        <v>99</v>
      </c>
      <c r="R20" s="6">
        <v>236</v>
      </c>
      <c r="S20" s="6">
        <v>122</v>
      </c>
      <c r="T20" s="6">
        <v>210</v>
      </c>
      <c r="U20" s="6">
        <v>109</v>
      </c>
      <c r="V20" s="6">
        <v>238</v>
      </c>
      <c r="W20" s="6">
        <v>119</v>
      </c>
      <c r="X20" s="33">
        <f t="shared" si="0"/>
        <v>1661</v>
      </c>
      <c r="Y20" s="33">
        <f t="shared" si="1"/>
        <v>856</v>
      </c>
      <c r="Z20" s="2"/>
      <c r="AA20" s="2"/>
      <c r="AB20" s="2"/>
      <c r="AC20" s="2"/>
      <c r="AD20" s="2"/>
    </row>
    <row r="21" spans="1:30" ht="24" thickBot="1">
      <c r="A21" s="12" t="s">
        <v>14</v>
      </c>
      <c r="B21" s="21"/>
      <c r="C21" s="22"/>
      <c r="D21" s="23"/>
      <c r="E21" s="23">
        <v>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35"/>
      <c r="Y21" s="35"/>
      <c r="Z21" s="2"/>
      <c r="AA21" s="2"/>
      <c r="AB21" s="2"/>
      <c r="AC21" s="2"/>
      <c r="AD21" s="2"/>
    </row>
    <row r="22" spans="1:30" ht="24" thickBot="1">
      <c r="A22" s="12" t="s">
        <v>15</v>
      </c>
      <c r="B22" s="17">
        <f t="shared" si="2"/>
        <v>0</v>
      </c>
      <c r="C22" s="6">
        <f aca="true" t="shared" si="3" ref="C22:C28">SUM(E22+G22+I22+K22+M22+O22+Q22+S22+U22+W22)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33">
        <f t="shared" si="0"/>
        <v>0</v>
      </c>
      <c r="Y22" s="33">
        <f t="shared" si="1"/>
        <v>0</v>
      </c>
      <c r="Z22" s="2"/>
      <c r="AA22" s="2"/>
      <c r="AB22" s="2"/>
      <c r="AC22" s="2"/>
      <c r="AD22" s="2"/>
    </row>
    <row r="23" spans="1:30" ht="24" thickBot="1">
      <c r="A23" s="12" t="s">
        <v>16</v>
      </c>
      <c r="B23" s="17">
        <f t="shared" si="2"/>
        <v>2273</v>
      </c>
      <c r="C23" s="6">
        <f t="shared" si="3"/>
        <v>1183</v>
      </c>
      <c r="D23" s="6">
        <v>396</v>
      </c>
      <c r="E23" s="6">
        <v>196</v>
      </c>
      <c r="F23" s="6">
        <v>406</v>
      </c>
      <c r="G23" s="6">
        <v>214</v>
      </c>
      <c r="H23" s="6">
        <v>224</v>
      </c>
      <c r="I23" s="6">
        <v>120</v>
      </c>
      <c r="J23" s="6">
        <v>231</v>
      </c>
      <c r="K23" s="6">
        <v>121</v>
      </c>
      <c r="L23" s="6">
        <v>136</v>
      </c>
      <c r="M23" s="6">
        <v>67</v>
      </c>
      <c r="N23" s="6">
        <v>177</v>
      </c>
      <c r="O23" s="6">
        <v>90</v>
      </c>
      <c r="P23" s="6">
        <v>126</v>
      </c>
      <c r="Q23" s="6">
        <v>73</v>
      </c>
      <c r="R23" s="6">
        <v>181</v>
      </c>
      <c r="S23" s="6">
        <v>83</v>
      </c>
      <c r="T23" s="6">
        <v>182</v>
      </c>
      <c r="U23" s="6">
        <v>94</v>
      </c>
      <c r="V23" s="6">
        <v>214</v>
      </c>
      <c r="W23" s="6">
        <v>125</v>
      </c>
      <c r="X23" s="33">
        <f t="shared" si="0"/>
        <v>1391</v>
      </c>
      <c r="Y23" s="33">
        <f t="shared" si="1"/>
        <v>727</v>
      </c>
      <c r="Z23" s="2"/>
      <c r="AA23" s="2"/>
      <c r="AB23" s="2"/>
      <c r="AC23" s="2"/>
      <c r="AD23" s="2"/>
    </row>
    <row r="24" spans="1:30" ht="24" thickBot="1">
      <c r="A24" s="12" t="s">
        <v>17</v>
      </c>
      <c r="B24" s="17">
        <f t="shared" si="2"/>
        <v>2744</v>
      </c>
      <c r="C24" s="6">
        <f t="shared" si="3"/>
        <v>1606</v>
      </c>
      <c r="D24" s="6">
        <v>504</v>
      </c>
      <c r="E24" s="6">
        <v>281</v>
      </c>
      <c r="F24" s="6">
        <v>393</v>
      </c>
      <c r="G24" s="6">
        <v>218</v>
      </c>
      <c r="H24" s="6">
        <v>367</v>
      </c>
      <c r="I24" s="6">
        <v>214</v>
      </c>
      <c r="J24" s="6">
        <v>283</v>
      </c>
      <c r="K24" s="6">
        <v>166</v>
      </c>
      <c r="L24" s="6">
        <v>144</v>
      </c>
      <c r="M24" s="6">
        <v>89</v>
      </c>
      <c r="N24" s="6">
        <v>217</v>
      </c>
      <c r="O24" s="6">
        <v>120</v>
      </c>
      <c r="P24" s="6">
        <v>170</v>
      </c>
      <c r="Q24" s="6">
        <v>104</v>
      </c>
      <c r="R24" s="6">
        <v>190</v>
      </c>
      <c r="S24" s="6">
        <v>111</v>
      </c>
      <c r="T24" s="6">
        <v>225</v>
      </c>
      <c r="U24" s="6">
        <v>136</v>
      </c>
      <c r="V24" s="6">
        <v>251</v>
      </c>
      <c r="W24" s="6">
        <v>167</v>
      </c>
      <c r="X24" s="33">
        <f t="shared" si="0"/>
        <v>1559</v>
      </c>
      <c r="Y24" s="33">
        <f t="shared" si="1"/>
        <v>918</v>
      </c>
      <c r="Z24" s="2"/>
      <c r="AA24" s="2"/>
      <c r="AB24" s="2"/>
      <c r="AC24" s="2"/>
      <c r="AD24" s="2"/>
    </row>
    <row r="25" spans="1:30" ht="24" thickBot="1">
      <c r="A25" s="12" t="s">
        <v>18</v>
      </c>
      <c r="B25" s="17">
        <f t="shared" si="2"/>
        <v>2084</v>
      </c>
      <c r="C25" s="6">
        <f t="shared" si="3"/>
        <v>1207</v>
      </c>
      <c r="D25" s="6">
        <v>413</v>
      </c>
      <c r="E25" s="6">
        <v>240</v>
      </c>
      <c r="F25" s="6">
        <v>322</v>
      </c>
      <c r="G25" s="6">
        <v>193</v>
      </c>
      <c r="H25" s="6">
        <v>199</v>
      </c>
      <c r="I25" s="6">
        <v>116</v>
      </c>
      <c r="J25" s="6">
        <v>257</v>
      </c>
      <c r="K25" s="6">
        <v>151</v>
      </c>
      <c r="L25" s="6">
        <v>128</v>
      </c>
      <c r="M25" s="6">
        <v>67</v>
      </c>
      <c r="N25" s="6">
        <v>145</v>
      </c>
      <c r="O25" s="6">
        <v>79</v>
      </c>
      <c r="P25" s="6">
        <v>125</v>
      </c>
      <c r="Q25" s="6">
        <v>71</v>
      </c>
      <c r="R25" s="6">
        <v>115</v>
      </c>
      <c r="S25" s="6">
        <v>64</v>
      </c>
      <c r="T25" s="6">
        <v>181</v>
      </c>
      <c r="U25" s="6">
        <v>112</v>
      </c>
      <c r="V25" s="6">
        <v>199</v>
      </c>
      <c r="W25" s="6">
        <v>114</v>
      </c>
      <c r="X25" s="33">
        <f t="shared" si="0"/>
        <v>1219</v>
      </c>
      <c r="Y25" s="33">
        <f t="shared" si="1"/>
        <v>713</v>
      </c>
      <c r="Z25" s="2"/>
      <c r="AA25" s="2"/>
      <c r="AB25" s="2"/>
      <c r="AC25" s="2"/>
      <c r="AD25" s="2"/>
    </row>
    <row r="26" spans="1:30" ht="24" thickBot="1">
      <c r="A26" s="12" t="s">
        <v>19</v>
      </c>
      <c r="B26" s="17">
        <f t="shared" si="2"/>
        <v>1897</v>
      </c>
      <c r="C26" s="6">
        <f t="shared" si="3"/>
        <v>1047</v>
      </c>
      <c r="D26" s="6">
        <v>379</v>
      </c>
      <c r="E26" s="6">
        <v>201</v>
      </c>
      <c r="F26" s="6">
        <v>255</v>
      </c>
      <c r="G26" s="6">
        <v>145</v>
      </c>
      <c r="H26" s="6">
        <v>189</v>
      </c>
      <c r="I26" s="6">
        <v>126</v>
      </c>
      <c r="J26" s="6">
        <v>197</v>
      </c>
      <c r="K26" s="6">
        <v>111</v>
      </c>
      <c r="L26" s="6">
        <v>147</v>
      </c>
      <c r="M26" s="6">
        <v>83</v>
      </c>
      <c r="N26" s="6">
        <v>146</v>
      </c>
      <c r="O26" s="6">
        <v>80</v>
      </c>
      <c r="P26" s="6">
        <v>136</v>
      </c>
      <c r="Q26" s="6">
        <v>64</v>
      </c>
      <c r="R26" s="6">
        <v>122</v>
      </c>
      <c r="S26" s="6">
        <v>64</v>
      </c>
      <c r="T26" s="6">
        <v>153</v>
      </c>
      <c r="U26" s="6">
        <v>88</v>
      </c>
      <c r="V26" s="6">
        <v>173</v>
      </c>
      <c r="W26" s="6">
        <v>85</v>
      </c>
      <c r="X26" s="33">
        <f t="shared" si="0"/>
        <v>1046</v>
      </c>
      <c r="Y26" s="33">
        <f t="shared" si="1"/>
        <v>573</v>
      </c>
      <c r="Z26" s="2"/>
      <c r="AA26" s="2"/>
      <c r="AB26" s="2"/>
      <c r="AC26" s="2"/>
      <c r="AD26" s="2"/>
    </row>
    <row r="27" spans="1:30" ht="24" thickBot="1">
      <c r="A27" s="12" t="s">
        <v>20</v>
      </c>
      <c r="B27" s="17">
        <f t="shared" si="2"/>
        <v>239</v>
      </c>
      <c r="C27" s="6">
        <f t="shared" si="3"/>
        <v>94</v>
      </c>
      <c r="D27" s="6">
        <v>49</v>
      </c>
      <c r="E27" s="6">
        <v>19</v>
      </c>
      <c r="F27" s="6">
        <v>19</v>
      </c>
      <c r="G27" s="6">
        <v>8</v>
      </c>
      <c r="H27" s="6">
        <v>38</v>
      </c>
      <c r="I27" s="6">
        <v>17</v>
      </c>
      <c r="J27" s="6">
        <v>15</v>
      </c>
      <c r="K27" s="6">
        <v>6</v>
      </c>
      <c r="L27" s="6">
        <v>18</v>
      </c>
      <c r="M27" s="6">
        <v>5</v>
      </c>
      <c r="N27" s="6">
        <v>22</v>
      </c>
      <c r="O27" s="6">
        <v>7</v>
      </c>
      <c r="P27" s="6">
        <v>21</v>
      </c>
      <c r="Q27" s="6">
        <v>11</v>
      </c>
      <c r="R27" s="6">
        <v>13</v>
      </c>
      <c r="S27" s="6">
        <v>5</v>
      </c>
      <c r="T27" s="6">
        <v>18</v>
      </c>
      <c r="U27" s="6">
        <v>5</v>
      </c>
      <c r="V27" s="6">
        <v>26</v>
      </c>
      <c r="W27" s="6">
        <v>11</v>
      </c>
      <c r="X27" s="33">
        <f t="shared" si="0"/>
        <v>113</v>
      </c>
      <c r="Y27" s="33">
        <f t="shared" si="1"/>
        <v>42</v>
      </c>
      <c r="Z27" s="2"/>
      <c r="AA27" s="2"/>
      <c r="AB27" s="2"/>
      <c r="AC27" s="2"/>
      <c r="AD27" s="2"/>
    </row>
    <row r="28" spans="1:30" ht="24" thickBot="1">
      <c r="A28" s="12" t="s">
        <v>21</v>
      </c>
      <c r="B28" s="17">
        <f t="shared" si="2"/>
        <v>24</v>
      </c>
      <c r="C28" s="6">
        <f t="shared" si="3"/>
        <v>0</v>
      </c>
      <c r="D28" s="6">
        <v>7</v>
      </c>
      <c r="E28" s="6">
        <v>0</v>
      </c>
      <c r="F28" s="6">
        <v>4</v>
      </c>
      <c r="G28" s="6">
        <v>0</v>
      </c>
      <c r="H28" s="6">
        <v>1</v>
      </c>
      <c r="I28" s="6">
        <v>0</v>
      </c>
      <c r="J28" s="6">
        <v>2</v>
      </c>
      <c r="K28" s="6">
        <v>0</v>
      </c>
      <c r="L28" s="6">
        <v>3</v>
      </c>
      <c r="M28" s="6">
        <v>0</v>
      </c>
      <c r="N28" s="6">
        <v>2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3</v>
      </c>
      <c r="W28" s="6"/>
      <c r="X28" s="33">
        <f t="shared" si="0"/>
        <v>12</v>
      </c>
      <c r="Y28" s="33">
        <f t="shared" si="1"/>
        <v>0</v>
      </c>
      <c r="Z28" s="2"/>
      <c r="AA28" s="2"/>
      <c r="AB28" s="2"/>
      <c r="AC28" s="2"/>
      <c r="AD28" s="2"/>
    </row>
    <row r="29" spans="1:30" ht="42" thickBot="1">
      <c r="A29" s="13" t="s">
        <v>22</v>
      </c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5"/>
      <c r="Y29" s="35"/>
      <c r="Z29" s="2"/>
      <c r="AA29" s="2"/>
      <c r="AB29" s="2"/>
      <c r="AC29" s="2"/>
      <c r="AD29" s="2"/>
    </row>
    <row r="30" spans="1:30" ht="24" thickBot="1">
      <c r="A30" s="12" t="s">
        <v>23</v>
      </c>
      <c r="B30" s="17">
        <f aca="true" t="shared" si="4" ref="B30:B43">SUM(D30+F30+H30+J30+L30+N30+P30+R30+T30+V30)</f>
        <v>596</v>
      </c>
      <c r="C30" s="6">
        <f aca="true" t="shared" si="5" ref="C30:C37">SUM(E30+G30+I30+K30+M30+O30+Q30+S30+U30+W30)</f>
        <v>219</v>
      </c>
      <c r="D30" s="6">
        <v>127</v>
      </c>
      <c r="E30" s="6">
        <v>45</v>
      </c>
      <c r="F30" s="6">
        <v>99</v>
      </c>
      <c r="G30" s="6">
        <v>30</v>
      </c>
      <c r="H30" s="6">
        <v>67</v>
      </c>
      <c r="I30" s="6">
        <v>30</v>
      </c>
      <c r="J30" s="6">
        <v>67</v>
      </c>
      <c r="K30" s="6">
        <v>17</v>
      </c>
      <c r="L30" s="6">
        <v>46</v>
      </c>
      <c r="M30" s="6">
        <v>21</v>
      </c>
      <c r="N30" s="9">
        <v>44</v>
      </c>
      <c r="O30" s="6">
        <v>21</v>
      </c>
      <c r="P30" s="6">
        <v>36</v>
      </c>
      <c r="Q30" s="6">
        <v>11</v>
      </c>
      <c r="R30" s="9">
        <v>36</v>
      </c>
      <c r="S30" s="6">
        <v>8</v>
      </c>
      <c r="T30" s="6">
        <v>28</v>
      </c>
      <c r="U30" s="6">
        <v>7</v>
      </c>
      <c r="V30" s="9">
        <v>46</v>
      </c>
      <c r="W30" s="6">
        <v>29</v>
      </c>
      <c r="X30" s="33">
        <f t="shared" si="0"/>
        <v>320</v>
      </c>
      <c r="Y30" s="33">
        <f t="shared" si="1"/>
        <v>112</v>
      </c>
      <c r="Z30" s="2"/>
      <c r="AA30" s="2"/>
      <c r="AB30" s="2"/>
      <c r="AC30" s="2"/>
      <c r="AD30" s="2"/>
    </row>
    <row r="31" spans="1:30" ht="24" thickBot="1">
      <c r="A31" s="12" t="s">
        <v>24</v>
      </c>
      <c r="B31" s="17">
        <f t="shared" si="4"/>
        <v>1151</v>
      </c>
      <c r="C31" s="6">
        <f t="shared" si="5"/>
        <v>525</v>
      </c>
      <c r="D31" s="6">
        <v>201</v>
      </c>
      <c r="E31" s="6">
        <v>83</v>
      </c>
      <c r="F31" s="6">
        <v>170</v>
      </c>
      <c r="G31" s="6">
        <v>74</v>
      </c>
      <c r="H31" s="6">
        <v>147</v>
      </c>
      <c r="I31" s="6">
        <v>57</v>
      </c>
      <c r="J31" s="6">
        <v>111</v>
      </c>
      <c r="K31" s="6">
        <v>40</v>
      </c>
      <c r="L31" s="6">
        <v>74</v>
      </c>
      <c r="M31" s="6">
        <v>39</v>
      </c>
      <c r="N31" s="9">
        <v>73</v>
      </c>
      <c r="O31" s="6">
        <v>25</v>
      </c>
      <c r="P31" s="6">
        <v>60</v>
      </c>
      <c r="Q31" s="6">
        <v>33</v>
      </c>
      <c r="R31" s="9">
        <v>67</v>
      </c>
      <c r="S31" s="6">
        <v>30</v>
      </c>
      <c r="T31" s="6">
        <v>113</v>
      </c>
      <c r="U31" s="6">
        <v>54</v>
      </c>
      <c r="V31" s="9">
        <v>135</v>
      </c>
      <c r="W31" s="6">
        <v>90</v>
      </c>
      <c r="X31" s="33">
        <f t="shared" si="0"/>
        <v>669</v>
      </c>
      <c r="Y31" s="33">
        <f t="shared" si="1"/>
        <v>313</v>
      </c>
      <c r="Z31" s="2"/>
      <c r="AA31" s="2"/>
      <c r="AB31" s="2"/>
      <c r="AC31" s="2"/>
      <c r="AD31" s="2"/>
    </row>
    <row r="32" spans="1:30" ht="24" thickBot="1">
      <c r="A32" s="12" t="s">
        <v>25</v>
      </c>
      <c r="B32" s="17">
        <f t="shared" si="4"/>
        <v>905</v>
      </c>
      <c r="C32" s="6">
        <f t="shared" si="5"/>
        <v>408</v>
      </c>
      <c r="D32" s="6">
        <v>177</v>
      </c>
      <c r="E32" s="6">
        <v>81</v>
      </c>
      <c r="F32" s="6">
        <v>139</v>
      </c>
      <c r="G32" s="6">
        <v>66</v>
      </c>
      <c r="H32" s="6">
        <v>101</v>
      </c>
      <c r="I32" s="6">
        <v>47</v>
      </c>
      <c r="J32" s="6">
        <v>86</v>
      </c>
      <c r="K32" s="6">
        <v>41</v>
      </c>
      <c r="L32" s="6">
        <v>71</v>
      </c>
      <c r="M32" s="6">
        <v>33</v>
      </c>
      <c r="N32" s="9">
        <v>53</v>
      </c>
      <c r="O32" s="6">
        <v>20</v>
      </c>
      <c r="P32" s="6">
        <v>75</v>
      </c>
      <c r="Q32" s="6">
        <v>44</v>
      </c>
      <c r="R32" s="9">
        <v>50</v>
      </c>
      <c r="S32" s="6">
        <v>22</v>
      </c>
      <c r="T32" s="6">
        <v>66</v>
      </c>
      <c r="U32" s="6">
        <v>28</v>
      </c>
      <c r="V32" s="9">
        <v>87</v>
      </c>
      <c r="W32" s="6">
        <v>26</v>
      </c>
      <c r="X32" s="33">
        <f t="shared" si="0"/>
        <v>481</v>
      </c>
      <c r="Y32" s="33">
        <f t="shared" si="1"/>
        <v>203</v>
      </c>
      <c r="Z32" s="2"/>
      <c r="AA32" s="2"/>
      <c r="AB32" s="2"/>
      <c r="AC32" s="2"/>
      <c r="AD32" s="2"/>
    </row>
    <row r="33" spans="1:30" ht="24" thickBot="1">
      <c r="A33" s="12" t="s">
        <v>26</v>
      </c>
      <c r="B33" s="17">
        <f t="shared" si="4"/>
        <v>1473</v>
      </c>
      <c r="C33" s="6">
        <f t="shared" si="5"/>
        <v>635</v>
      </c>
      <c r="D33" s="6">
        <v>318</v>
      </c>
      <c r="E33" s="6">
        <v>146</v>
      </c>
      <c r="F33" s="6">
        <v>229</v>
      </c>
      <c r="G33" s="6">
        <v>91</v>
      </c>
      <c r="H33" s="6">
        <v>175</v>
      </c>
      <c r="I33" s="6">
        <v>94</v>
      </c>
      <c r="J33" s="6">
        <v>144</v>
      </c>
      <c r="K33" s="6">
        <v>63</v>
      </c>
      <c r="L33" s="6">
        <v>96</v>
      </c>
      <c r="M33" s="6">
        <v>39</v>
      </c>
      <c r="N33" s="9">
        <v>123</v>
      </c>
      <c r="O33" s="6">
        <v>46</v>
      </c>
      <c r="P33" s="6">
        <v>79</v>
      </c>
      <c r="Q33" s="6">
        <v>34</v>
      </c>
      <c r="R33" s="9">
        <v>98</v>
      </c>
      <c r="S33" s="6">
        <v>35</v>
      </c>
      <c r="T33" s="6">
        <v>104</v>
      </c>
      <c r="U33" s="6">
        <v>34</v>
      </c>
      <c r="V33" s="9">
        <v>107</v>
      </c>
      <c r="W33" s="6">
        <v>53</v>
      </c>
      <c r="X33" s="33">
        <f t="shared" si="0"/>
        <v>805</v>
      </c>
      <c r="Y33" s="33">
        <f t="shared" si="1"/>
        <v>322</v>
      </c>
      <c r="Z33" s="2"/>
      <c r="AA33" s="2"/>
      <c r="AB33" s="2"/>
      <c r="AC33" s="2"/>
      <c r="AD33" s="2"/>
    </row>
    <row r="34" spans="1:30" ht="24" thickBot="1">
      <c r="A34" s="12" t="s">
        <v>27</v>
      </c>
      <c r="B34" s="17">
        <f t="shared" si="4"/>
        <v>1643</v>
      </c>
      <c r="C34" s="6">
        <f t="shared" si="5"/>
        <v>832</v>
      </c>
      <c r="D34" s="6">
        <v>328</v>
      </c>
      <c r="E34" s="6">
        <v>172</v>
      </c>
      <c r="F34" s="6">
        <v>236</v>
      </c>
      <c r="G34" s="6">
        <v>116</v>
      </c>
      <c r="H34" s="6">
        <v>188</v>
      </c>
      <c r="I34" s="6">
        <v>96</v>
      </c>
      <c r="J34" s="6">
        <v>181</v>
      </c>
      <c r="K34" s="6">
        <v>103</v>
      </c>
      <c r="L34" s="6">
        <v>100</v>
      </c>
      <c r="M34" s="6">
        <v>47</v>
      </c>
      <c r="N34" s="9">
        <v>109</v>
      </c>
      <c r="O34" s="6">
        <v>56</v>
      </c>
      <c r="P34" s="6">
        <v>111</v>
      </c>
      <c r="Q34" s="6">
        <v>53</v>
      </c>
      <c r="R34" s="9">
        <v>117</v>
      </c>
      <c r="S34" s="6">
        <v>52</v>
      </c>
      <c r="T34" s="6">
        <v>128</v>
      </c>
      <c r="U34" s="6">
        <v>63</v>
      </c>
      <c r="V34" s="9">
        <v>145</v>
      </c>
      <c r="W34" s="6">
        <v>74</v>
      </c>
      <c r="X34" s="33">
        <f t="shared" si="0"/>
        <v>916</v>
      </c>
      <c r="Y34" s="33">
        <f t="shared" si="1"/>
        <v>464</v>
      </c>
      <c r="Z34" s="2"/>
      <c r="AA34" s="2"/>
      <c r="AB34" s="2"/>
      <c r="AC34" s="2"/>
      <c r="AD34" s="2"/>
    </row>
    <row r="35" spans="1:30" ht="20.25" customHeight="1" thickBot="1">
      <c r="A35" s="12" t="s">
        <v>28</v>
      </c>
      <c r="B35" s="17">
        <f t="shared" si="4"/>
        <v>3493</v>
      </c>
      <c r="C35" s="6">
        <f t="shared" si="5"/>
        <v>2518</v>
      </c>
      <c r="D35" s="6">
        <v>597</v>
      </c>
      <c r="E35" s="6">
        <v>410</v>
      </c>
      <c r="F35" s="6">
        <v>526</v>
      </c>
      <c r="G35" s="6">
        <v>401</v>
      </c>
      <c r="H35" s="6">
        <v>340</v>
      </c>
      <c r="I35" s="6">
        <v>269</v>
      </c>
      <c r="J35" s="6">
        <v>396</v>
      </c>
      <c r="K35" s="6">
        <v>291</v>
      </c>
      <c r="L35" s="6">
        <v>189</v>
      </c>
      <c r="M35" s="6">
        <v>132</v>
      </c>
      <c r="N35" s="6">
        <v>307</v>
      </c>
      <c r="O35" s="6">
        <v>208</v>
      </c>
      <c r="P35" s="6">
        <v>218</v>
      </c>
      <c r="Q35" s="6">
        <v>148</v>
      </c>
      <c r="R35" s="6">
        <v>253</v>
      </c>
      <c r="S35" s="6">
        <v>180</v>
      </c>
      <c r="T35" s="6">
        <v>321</v>
      </c>
      <c r="U35" s="6">
        <v>249</v>
      </c>
      <c r="V35" s="6">
        <v>346</v>
      </c>
      <c r="W35" s="6">
        <v>230</v>
      </c>
      <c r="X35" s="33">
        <f t="shared" si="0"/>
        <v>2149</v>
      </c>
      <c r="Y35" s="33">
        <f t="shared" si="1"/>
        <v>1559</v>
      </c>
      <c r="Z35" s="2"/>
      <c r="AA35" s="2"/>
      <c r="AB35" s="2"/>
      <c r="AC35" s="2"/>
      <c r="AD35" s="2"/>
    </row>
    <row r="36" spans="1:30" ht="24" thickBot="1">
      <c r="A36" s="10" t="s">
        <v>29</v>
      </c>
      <c r="B36" s="17">
        <f t="shared" si="4"/>
        <v>6</v>
      </c>
      <c r="C36" s="6">
        <f t="shared" si="5"/>
        <v>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1</v>
      </c>
      <c r="U36" s="6">
        <v>1</v>
      </c>
      <c r="V36" s="6">
        <v>4</v>
      </c>
      <c r="W36" s="6">
        <v>2</v>
      </c>
      <c r="X36" s="33">
        <f t="shared" si="0"/>
        <v>6</v>
      </c>
      <c r="Y36" s="33">
        <f t="shared" si="1"/>
        <v>3</v>
      </c>
      <c r="Z36" s="2"/>
      <c r="AA36" s="2"/>
      <c r="AB36" s="2"/>
      <c r="AC36" s="2"/>
      <c r="AD36" s="2"/>
    </row>
    <row r="37" spans="1:30" ht="24" thickBot="1">
      <c r="A37" s="10" t="s">
        <v>5</v>
      </c>
      <c r="B37" s="17">
        <f t="shared" si="4"/>
        <v>2</v>
      </c>
      <c r="C37" s="6">
        <f t="shared" si="5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33">
        <f t="shared" si="0"/>
        <v>2</v>
      </c>
      <c r="Y37" s="33">
        <f t="shared" si="1"/>
        <v>0</v>
      </c>
      <c r="Z37" s="2"/>
      <c r="AA37" s="2"/>
      <c r="AB37" s="2"/>
      <c r="AC37" s="2"/>
      <c r="AD37" s="2"/>
    </row>
    <row r="38" spans="1:30" ht="8.25" customHeight="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35"/>
      <c r="Y38" s="35"/>
      <c r="Z38" s="2"/>
      <c r="AA38" s="2"/>
      <c r="AB38" s="2"/>
      <c r="AC38" s="2"/>
      <c r="AD38" s="2"/>
    </row>
    <row r="39" spans="1:30" ht="24" thickBot="1">
      <c r="A39" s="5" t="s">
        <v>46</v>
      </c>
      <c r="B39" s="29">
        <f t="shared" si="4"/>
        <v>2168</v>
      </c>
      <c r="C39" s="14" t="s">
        <v>30</v>
      </c>
      <c r="D39" s="30">
        <v>893</v>
      </c>
      <c r="E39" s="14" t="s">
        <v>30</v>
      </c>
      <c r="F39" s="28">
        <v>218</v>
      </c>
      <c r="G39" s="14" t="s">
        <v>30</v>
      </c>
      <c r="H39" s="28">
        <v>298</v>
      </c>
      <c r="I39" s="14" t="s">
        <v>30</v>
      </c>
      <c r="J39" s="28">
        <v>38</v>
      </c>
      <c r="K39" s="28" t="s">
        <v>30</v>
      </c>
      <c r="L39" s="28">
        <v>189</v>
      </c>
      <c r="M39" s="28" t="s">
        <v>30</v>
      </c>
      <c r="N39" s="31">
        <v>10</v>
      </c>
      <c r="O39" s="28" t="s">
        <v>30</v>
      </c>
      <c r="P39" s="28">
        <v>166</v>
      </c>
      <c r="Q39" s="28" t="s">
        <v>30</v>
      </c>
      <c r="R39" s="31">
        <v>19</v>
      </c>
      <c r="S39" s="28" t="s">
        <v>30</v>
      </c>
      <c r="T39" s="28">
        <v>205</v>
      </c>
      <c r="U39" s="28" t="s">
        <v>30</v>
      </c>
      <c r="V39" s="31">
        <v>132</v>
      </c>
      <c r="W39" s="28" t="s">
        <v>30</v>
      </c>
      <c r="X39" s="33">
        <f t="shared" si="0"/>
        <v>622</v>
      </c>
      <c r="Y39" s="28" t="s">
        <v>30</v>
      </c>
      <c r="Z39" s="2"/>
      <c r="AA39" s="2"/>
      <c r="AB39" s="2"/>
      <c r="AC39" s="2"/>
      <c r="AD39" s="2"/>
    </row>
    <row r="40" spans="1:30" ht="24" thickBot="1">
      <c r="A40" s="8" t="s">
        <v>31</v>
      </c>
      <c r="B40" s="29">
        <f t="shared" si="4"/>
        <v>1738</v>
      </c>
      <c r="C40" s="14" t="s">
        <v>30</v>
      </c>
      <c r="D40" s="30">
        <v>666</v>
      </c>
      <c r="E40" s="14" t="s">
        <v>30</v>
      </c>
      <c r="F40" s="28">
        <v>205</v>
      </c>
      <c r="G40" s="14" t="s">
        <v>30</v>
      </c>
      <c r="H40" s="28">
        <v>254</v>
      </c>
      <c r="I40" s="14" t="s">
        <v>30</v>
      </c>
      <c r="J40" s="28">
        <v>26</v>
      </c>
      <c r="K40" s="28" t="s">
        <v>30</v>
      </c>
      <c r="L40" s="28">
        <v>161</v>
      </c>
      <c r="M40" s="28" t="s">
        <v>30</v>
      </c>
      <c r="N40" s="31">
        <v>17</v>
      </c>
      <c r="O40" s="28" t="s">
        <v>30</v>
      </c>
      <c r="P40" s="28">
        <v>129</v>
      </c>
      <c r="Q40" s="28" t="s">
        <v>30</v>
      </c>
      <c r="R40" s="31">
        <v>10</v>
      </c>
      <c r="S40" s="28" t="s">
        <v>30</v>
      </c>
      <c r="T40" s="28">
        <v>155</v>
      </c>
      <c r="U40" s="28" t="s">
        <v>30</v>
      </c>
      <c r="V40" s="31">
        <v>115</v>
      </c>
      <c r="W40" s="28" t="s">
        <v>30</v>
      </c>
      <c r="X40" s="33">
        <f t="shared" si="0"/>
        <v>528</v>
      </c>
      <c r="Y40" s="28" t="s">
        <v>30</v>
      </c>
      <c r="Z40" s="2"/>
      <c r="AA40" s="2"/>
      <c r="AB40" s="2"/>
      <c r="AC40" s="2"/>
      <c r="AD40" s="2"/>
    </row>
    <row r="41" spans="1:30" ht="24" thickBot="1">
      <c r="A41" s="5" t="s">
        <v>47</v>
      </c>
      <c r="B41" s="29">
        <f t="shared" si="4"/>
        <v>4561</v>
      </c>
      <c r="C41" s="29">
        <f>SUM(E41+G41+I41+K41+M41+O41+Q41+S41+U41+W41)</f>
        <v>1791</v>
      </c>
      <c r="D41" s="30">
        <v>858</v>
      </c>
      <c r="E41" s="30">
        <v>370</v>
      </c>
      <c r="F41" s="32">
        <v>609</v>
      </c>
      <c r="G41" s="30">
        <v>196</v>
      </c>
      <c r="H41" s="30">
        <v>500</v>
      </c>
      <c r="I41" s="30">
        <v>187</v>
      </c>
      <c r="J41" s="30">
        <v>415</v>
      </c>
      <c r="K41" s="30">
        <v>102</v>
      </c>
      <c r="L41" s="30">
        <v>377</v>
      </c>
      <c r="M41" s="30">
        <v>145</v>
      </c>
      <c r="N41" s="30">
        <v>304</v>
      </c>
      <c r="O41" s="30">
        <v>132</v>
      </c>
      <c r="P41" s="30">
        <v>308</v>
      </c>
      <c r="Q41" s="30">
        <v>138</v>
      </c>
      <c r="R41" s="30">
        <v>283</v>
      </c>
      <c r="S41" s="30">
        <v>100</v>
      </c>
      <c r="T41" s="30">
        <v>387</v>
      </c>
      <c r="U41" s="30">
        <v>139</v>
      </c>
      <c r="V41" s="30">
        <v>520</v>
      </c>
      <c r="W41" s="30">
        <v>282</v>
      </c>
      <c r="X41" s="33">
        <f t="shared" si="0"/>
        <v>2518</v>
      </c>
      <c r="Y41" s="33">
        <f t="shared" si="1"/>
        <v>951</v>
      </c>
      <c r="Z41" s="2"/>
      <c r="AA41" s="2"/>
      <c r="AB41" s="2"/>
      <c r="AC41" s="2"/>
      <c r="AD41" s="2"/>
    </row>
    <row r="42" spans="1:30" ht="24" thickBot="1">
      <c r="A42" s="5" t="s">
        <v>32</v>
      </c>
      <c r="B42" s="29">
        <f t="shared" si="4"/>
        <v>1073</v>
      </c>
      <c r="C42" s="29">
        <f>SUM(E42+G42+I42+K42+M42+O42+Q42+S42+U42+W42)</f>
        <v>306</v>
      </c>
      <c r="D42" s="30">
        <v>270</v>
      </c>
      <c r="E42" s="30">
        <v>111</v>
      </c>
      <c r="F42" s="28">
        <v>210</v>
      </c>
      <c r="G42" s="30">
        <v>46</v>
      </c>
      <c r="H42" s="31">
        <v>88</v>
      </c>
      <c r="I42" s="30">
        <v>19</v>
      </c>
      <c r="J42" s="31">
        <v>89</v>
      </c>
      <c r="K42" s="31">
        <v>10</v>
      </c>
      <c r="L42" s="31">
        <v>73</v>
      </c>
      <c r="M42" s="31">
        <v>28</v>
      </c>
      <c r="N42" s="30">
        <v>46</v>
      </c>
      <c r="O42" s="30">
        <v>12</v>
      </c>
      <c r="P42" s="30">
        <v>50</v>
      </c>
      <c r="Q42" s="30">
        <v>22</v>
      </c>
      <c r="R42" s="30">
        <v>51</v>
      </c>
      <c r="S42" s="30">
        <v>19</v>
      </c>
      <c r="T42" s="30">
        <v>119</v>
      </c>
      <c r="U42" s="30">
        <v>23</v>
      </c>
      <c r="V42" s="30">
        <v>77</v>
      </c>
      <c r="W42" s="30">
        <v>16</v>
      </c>
      <c r="X42" s="33">
        <f t="shared" si="0"/>
        <v>592</v>
      </c>
      <c r="Y42" s="33">
        <f t="shared" si="1"/>
        <v>126</v>
      </c>
      <c r="Z42" s="2"/>
      <c r="AA42" s="2"/>
      <c r="AB42" s="2"/>
      <c r="AC42" s="2"/>
      <c r="AD42" s="2"/>
    </row>
    <row r="43" spans="1:30" ht="24" thickBot="1">
      <c r="A43" s="5" t="s">
        <v>48</v>
      </c>
      <c r="B43" s="29">
        <f t="shared" si="4"/>
        <v>659</v>
      </c>
      <c r="C43" s="29">
        <f>SUM(E43+G43+I43+K43+M43+O43+Q43+S43+U43+W43)</f>
        <v>409</v>
      </c>
      <c r="D43" s="30">
        <v>164</v>
      </c>
      <c r="E43" s="30">
        <v>99</v>
      </c>
      <c r="F43" s="32">
        <v>104</v>
      </c>
      <c r="G43" s="30">
        <v>63</v>
      </c>
      <c r="H43" s="30">
        <v>71</v>
      </c>
      <c r="I43" s="30">
        <v>45</v>
      </c>
      <c r="J43" s="30">
        <v>55</v>
      </c>
      <c r="K43" s="30">
        <v>37</v>
      </c>
      <c r="L43" s="30">
        <v>54</v>
      </c>
      <c r="M43" s="30">
        <v>32</v>
      </c>
      <c r="N43" s="30">
        <v>43</v>
      </c>
      <c r="O43" s="30">
        <v>29</v>
      </c>
      <c r="P43" s="30">
        <v>21</v>
      </c>
      <c r="Q43" s="30">
        <v>13</v>
      </c>
      <c r="R43" s="30">
        <v>30</v>
      </c>
      <c r="S43" s="30">
        <v>18</v>
      </c>
      <c r="T43" s="30">
        <v>61</v>
      </c>
      <c r="U43" s="30">
        <v>34</v>
      </c>
      <c r="V43" s="30">
        <v>56</v>
      </c>
      <c r="W43" s="30">
        <v>39</v>
      </c>
      <c r="X43" s="33">
        <f t="shared" si="0"/>
        <v>349</v>
      </c>
      <c r="Y43" s="33">
        <f t="shared" si="1"/>
        <v>220</v>
      </c>
      <c r="Z43" s="2"/>
      <c r="AA43" s="2"/>
      <c r="AB43" s="2"/>
      <c r="AC43" s="2"/>
      <c r="AD43" s="2"/>
    </row>
    <row r="44" spans="1:30" ht="18.75" thickBot="1">
      <c r="A44" s="15"/>
      <c r="B44" s="16" t="b">
        <f aca="true" t="shared" si="6" ref="B44:Y44">AND(SUM(B16:B20)=B8,SUM(B22:B28)=B8,SUM(B30:B35)=B8)</f>
        <v>1</v>
      </c>
      <c r="C44" s="16" t="b">
        <f t="shared" si="6"/>
        <v>1</v>
      </c>
      <c r="D44" s="16" t="b">
        <f t="shared" si="6"/>
        <v>1</v>
      </c>
      <c r="E44" s="16" t="b">
        <f t="shared" si="6"/>
        <v>1</v>
      </c>
      <c r="F44" s="16" t="b">
        <f t="shared" si="6"/>
        <v>1</v>
      </c>
      <c r="G44" s="16" t="b">
        <f t="shared" si="6"/>
        <v>1</v>
      </c>
      <c r="H44" s="16" t="b">
        <f t="shared" si="6"/>
        <v>1</v>
      </c>
      <c r="I44" s="16" t="b">
        <f t="shared" si="6"/>
        <v>1</v>
      </c>
      <c r="J44" s="16" t="b">
        <f t="shared" si="6"/>
        <v>1</v>
      </c>
      <c r="K44" s="16" t="b">
        <f t="shared" si="6"/>
        <v>1</v>
      </c>
      <c r="L44" s="16" t="b">
        <f t="shared" si="6"/>
        <v>1</v>
      </c>
      <c r="M44" s="16" t="b">
        <f t="shared" si="6"/>
        <v>1</v>
      </c>
      <c r="N44" s="16" t="b">
        <f t="shared" si="6"/>
        <v>1</v>
      </c>
      <c r="O44" s="16" t="b">
        <f t="shared" si="6"/>
        <v>1</v>
      </c>
      <c r="P44" s="16" t="b">
        <f t="shared" si="6"/>
        <v>1</v>
      </c>
      <c r="Q44" s="16" t="b">
        <f t="shared" si="6"/>
        <v>1</v>
      </c>
      <c r="R44" s="16" t="b">
        <f t="shared" si="6"/>
        <v>1</v>
      </c>
      <c r="S44" s="16" t="b">
        <f t="shared" si="6"/>
        <v>1</v>
      </c>
      <c r="T44" s="16" t="b">
        <f t="shared" si="6"/>
        <v>1</v>
      </c>
      <c r="U44" s="16" t="b">
        <f t="shared" si="6"/>
        <v>1</v>
      </c>
      <c r="V44" s="16" t="b">
        <f t="shared" si="6"/>
        <v>1</v>
      </c>
      <c r="W44" s="16" t="b">
        <f t="shared" si="6"/>
        <v>1</v>
      </c>
      <c r="X44" s="16" t="b">
        <f t="shared" si="6"/>
        <v>1</v>
      </c>
      <c r="Y44" s="16" t="b">
        <f t="shared" si="6"/>
        <v>1</v>
      </c>
      <c r="Z44" s="2"/>
      <c r="AA44" s="2"/>
      <c r="AB44" s="2"/>
      <c r="AC44" s="2"/>
      <c r="AD44" s="2"/>
    </row>
    <row r="45" spans="1:30" ht="21" thickBot="1">
      <c r="A45" s="15"/>
      <c r="B45" s="16">
        <f aca="true" t="shared" si="7" ref="B45:O45">SUM(B16:B20)</f>
        <v>9261</v>
      </c>
      <c r="C45" s="16">
        <f t="shared" si="7"/>
        <v>5137</v>
      </c>
      <c r="D45" s="16">
        <f t="shared" si="7"/>
        <v>1748</v>
      </c>
      <c r="E45" s="16">
        <f t="shared" si="7"/>
        <v>937</v>
      </c>
      <c r="F45" s="16">
        <f t="shared" si="7"/>
        <v>1399</v>
      </c>
      <c r="G45" s="16">
        <f t="shared" si="7"/>
        <v>778</v>
      </c>
      <c r="H45" s="16">
        <f t="shared" si="7"/>
        <v>1018</v>
      </c>
      <c r="I45" s="16">
        <f t="shared" si="7"/>
        <v>593</v>
      </c>
      <c r="J45" s="16">
        <f t="shared" si="7"/>
        <v>985</v>
      </c>
      <c r="K45" s="16">
        <f t="shared" si="7"/>
        <v>555</v>
      </c>
      <c r="L45" s="16">
        <f t="shared" si="7"/>
        <v>576</v>
      </c>
      <c r="M45" s="16">
        <f t="shared" si="7"/>
        <v>311</v>
      </c>
      <c r="N45" s="16">
        <f t="shared" si="7"/>
        <v>709</v>
      </c>
      <c r="O45" s="16">
        <f t="shared" si="7"/>
        <v>376</v>
      </c>
      <c r="P45" s="16">
        <f aca="true" t="shared" si="8" ref="P45:W45">SUM(P16:P20)</f>
        <v>579</v>
      </c>
      <c r="Q45" s="16">
        <f t="shared" si="8"/>
        <v>323</v>
      </c>
      <c r="R45" s="16">
        <f t="shared" si="8"/>
        <v>621</v>
      </c>
      <c r="S45" s="16">
        <f t="shared" si="8"/>
        <v>327</v>
      </c>
      <c r="T45" s="16">
        <f t="shared" si="8"/>
        <v>760</v>
      </c>
      <c r="U45" s="16">
        <f t="shared" si="8"/>
        <v>435</v>
      </c>
      <c r="V45" s="16">
        <f t="shared" si="8"/>
        <v>866</v>
      </c>
      <c r="W45" s="16">
        <f t="shared" si="8"/>
        <v>502</v>
      </c>
      <c r="X45" s="33">
        <f>SUM(F45+J45+N45+R45+T45+V45)</f>
        <v>5340</v>
      </c>
      <c r="Y45" s="33">
        <f t="shared" si="1"/>
        <v>2973</v>
      </c>
      <c r="Z45" s="2"/>
      <c r="AA45" s="2"/>
      <c r="AB45" s="2"/>
      <c r="AC45" s="2"/>
      <c r="AD45" s="2"/>
    </row>
    <row r="46" spans="1:30" ht="21" thickBot="1">
      <c r="A46" s="15"/>
      <c r="B46" s="16">
        <f aca="true" t="shared" si="9" ref="B46:O46">SUM(B22:B28)</f>
        <v>9261</v>
      </c>
      <c r="C46" s="16">
        <f t="shared" si="9"/>
        <v>5137</v>
      </c>
      <c r="D46" s="16">
        <f t="shared" si="9"/>
        <v>1748</v>
      </c>
      <c r="E46" s="16">
        <f t="shared" si="9"/>
        <v>937</v>
      </c>
      <c r="F46" s="16">
        <f t="shared" si="9"/>
        <v>1399</v>
      </c>
      <c r="G46" s="16">
        <f t="shared" si="9"/>
        <v>778</v>
      </c>
      <c r="H46" s="16">
        <f t="shared" si="9"/>
        <v>1018</v>
      </c>
      <c r="I46" s="16">
        <f t="shared" si="9"/>
        <v>593</v>
      </c>
      <c r="J46" s="16">
        <f t="shared" si="9"/>
        <v>985</v>
      </c>
      <c r="K46" s="16">
        <f t="shared" si="9"/>
        <v>555</v>
      </c>
      <c r="L46" s="16">
        <f t="shared" si="9"/>
        <v>576</v>
      </c>
      <c r="M46" s="16">
        <f t="shared" si="9"/>
        <v>311</v>
      </c>
      <c r="N46" s="16">
        <f t="shared" si="9"/>
        <v>709</v>
      </c>
      <c r="O46" s="16">
        <f t="shared" si="9"/>
        <v>376</v>
      </c>
      <c r="P46" s="16">
        <f aca="true" t="shared" si="10" ref="P46:W46">SUM(P22:P28)</f>
        <v>579</v>
      </c>
      <c r="Q46" s="16">
        <f t="shared" si="10"/>
        <v>323</v>
      </c>
      <c r="R46" s="16">
        <f t="shared" si="10"/>
        <v>621</v>
      </c>
      <c r="S46" s="16">
        <f t="shared" si="10"/>
        <v>327</v>
      </c>
      <c r="T46" s="16">
        <f t="shared" si="10"/>
        <v>760</v>
      </c>
      <c r="U46" s="16">
        <f t="shared" si="10"/>
        <v>435</v>
      </c>
      <c r="V46" s="16">
        <f t="shared" si="10"/>
        <v>866</v>
      </c>
      <c r="W46" s="16">
        <f t="shared" si="10"/>
        <v>502</v>
      </c>
      <c r="X46" s="33">
        <f>SUM(F46+J46+N46+R46+T46+V46)</f>
        <v>5340</v>
      </c>
      <c r="Y46" s="33">
        <f t="shared" si="1"/>
        <v>2973</v>
      </c>
      <c r="Z46" s="2"/>
      <c r="AA46" s="2"/>
      <c r="AB46" s="2"/>
      <c r="AC46" s="2"/>
      <c r="AD46" s="2"/>
    </row>
    <row r="47" spans="1:30" ht="21" thickBot="1">
      <c r="A47" s="15"/>
      <c r="B47" s="16">
        <f aca="true" t="shared" si="11" ref="B47:O47">SUM(B30:B35)</f>
        <v>9261</v>
      </c>
      <c r="C47" s="16">
        <f t="shared" si="11"/>
        <v>5137</v>
      </c>
      <c r="D47" s="16">
        <f t="shared" si="11"/>
        <v>1748</v>
      </c>
      <c r="E47" s="16">
        <f t="shared" si="11"/>
        <v>937</v>
      </c>
      <c r="F47" s="16">
        <f t="shared" si="11"/>
        <v>1399</v>
      </c>
      <c r="G47" s="16">
        <f t="shared" si="11"/>
        <v>778</v>
      </c>
      <c r="H47" s="16">
        <f t="shared" si="11"/>
        <v>1018</v>
      </c>
      <c r="I47" s="16">
        <f t="shared" si="11"/>
        <v>593</v>
      </c>
      <c r="J47" s="16">
        <f t="shared" si="11"/>
        <v>985</v>
      </c>
      <c r="K47" s="16">
        <f t="shared" si="11"/>
        <v>555</v>
      </c>
      <c r="L47" s="16">
        <f t="shared" si="11"/>
        <v>576</v>
      </c>
      <c r="M47" s="16">
        <f t="shared" si="11"/>
        <v>311</v>
      </c>
      <c r="N47" s="16">
        <f t="shared" si="11"/>
        <v>709</v>
      </c>
      <c r="O47" s="16">
        <f t="shared" si="11"/>
        <v>376</v>
      </c>
      <c r="P47" s="16">
        <f aca="true" t="shared" si="12" ref="P47:W47">SUM(P30:P35)</f>
        <v>579</v>
      </c>
      <c r="Q47" s="16">
        <f t="shared" si="12"/>
        <v>323</v>
      </c>
      <c r="R47" s="16">
        <f t="shared" si="12"/>
        <v>621</v>
      </c>
      <c r="S47" s="16">
        <f t="shared" si="12"/>
        <v>327</v>
      </c>
      <c r="T47" s="16">
        <f t="shared" si="12"/>
        <v>760</v>
      </c>
      <c r="U47" s="16">
        <f t="shared" si="12"/>
        <v>435</v>
      </c>
      <c r="V47" s="16">
        <f t="shared" si="12"/>
        <v>866</v>
      </c>
      <c r="W47" s="16">
        <f t="shared" si="12"/>
        <v>502</v>
      </c>
      <c r="X47" s="33">
        <f>SUM(F47+J47+N47+R47+T47+V47)</f>
        <v>5340</v>
      </c>
      <c r="Y47" s="33">
        <f t="shared" si="1"/>
        <v>2973</v>
      </c>
      <c r="Z47" s="2"/>
      <c r="AA47" s="2"/>
      <c r="AB47" s="2"/>
      <c r="AC47" s="2"/>
      <c r="AD47" s="2"/>
    </row>
    <row r="48" spans="1:30" ht="18.75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7"/>
      <c r="U48" s="27"/>
      <c r="V48" s="27"/>
      <c r="W48" s="27"/>
      <c r="X48" s="2"/>
      <c r="Y48" s="2"/>
      <c r="Z48" s="2"/>
      <c r="AA48" s="2"/>
      <c r="AB48" s="2"/>
      <c r="AC48" s="2"/>
      <c r="AD48" s="2"/>
    </row>
    <row r="49" spans="16:30" ht="18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6:30" ht="18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6:30" ht="18"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6:30" ht="18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6:30" ht="18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6:30" ht="18"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6:30" ht="18"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6:30" ht="18"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6:30" ht="18"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6:30" ht="18"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6:30" ht="18"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6:30" ht="18"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6:30" ht="18"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6:30" ht="18"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6:30" ht="18"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6:30" ht="18"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6:30" ht="18"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6:30" ht="18"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6:30" ht="18"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6:30" ht="18"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6:30" ht="18"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6:30" ht="18"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9:30" ht="18">
      <c r="AC71" s="2"/>
      <c r="AD71" s="2"/>
    </row>
    <row r="72" spans="29:30" ht="18">
      <c r="AC72" s="2"/>
      <c r="AD72" s="2"/>
    </row>
    <row r="73" spans="29:30" ht="18">
      <c r="AC73" s="2"/>
      <c r="AD73" s="2"/>
    </row>
    <row r="74" spans="29:30" ht="18">
      <c r="AC74" s="2"/>
      <c r="AD74" s="2"/>
    </row>
    <row r="75" spans="29:30" ht="18">
      <c r="AC75" s="2"/>
      <c r="AD75" s="2"/>
    </row>
    <row r="76" spans="29:30" ht="18">
      <c r="AC76" s="2"/>
      <c r="AD76" s="2"/>
    </row>
    <row r="77" spans="29:30" ht="18">
      <c r="AC77" s="2"/>
      <c r="AD77" s="2"/>
    </row>
    <row r="78" spans="29:30" ht="18">
      <c r="AC78" s="2"/>
      <c r="AD78" s="2"/>
    </row>
    <row r="79" spans="29:30" ht="18">
      <c r="AC79" s="2"/>
      <c r="AD79" s="2"/>
    </row>
    <row r="80" spans="29:30" ht="18">
      <c r="AC80" s="2"/>
      <c r="AD80" s="2"/>
    </row>
    <row r="81" spans="29:30" ht="18">
      <c r="AC81" s="2"/>
      <c r="AD81" s="2"/>
    </row>
    <row r="82" spans="29:30" ht="18">
      <c r="AC82" s="2"/>
      <c r="AD82" s="2"/>
    </row>
    <row r="83" spans="29:30" ht="18">
      <c r="AC83" s="2"/>
      <c r="AD83" s="2"/>
    </row>
    <row r="84" spans="29:30" ht="18">
      <c r="AC84" s="2"/>
      <c r="AD84" s="2"/>
    </row>
    <row r="85" spans="29:30" ht="18">
      <c r="AC85" s="2"/>
      <c r="AD85" s="2"/>
    </row>
    <row r="86" spans="29:30" ht="18">
      <c r="AC86" s="2"/>
      <c r="AD86" s="2"/>
    </row>
    <row r="87" spans="29:30" ht="18">
      <c r="AC87" s="2"/>
      <c r="AD87" s="2"/>
    </row>
    <row r="88" spans="29:30" ht="18">
      <c r="AC88" s="2"/>
      <c r="AD88" s="2"/>
    </row>
    <row r="89" spans="29:30" ht="18">
      <c r="AC89" s="2"/>
      <c r="AD89" s="2"/>
    </row>
    <row r="90" spans="29:30" ht="18">
      <c r="AC90" s="2"/>
      <c r="AD90" s="2"/>
    </row>
    <row r="91" spans="29:30" ht="18">
      <c r="AC91" s="2"/>
      <c r="AD91" s="2"/>
    </row>
    <row r="92" spans="29:30" ht="18">
      <c r="AC92" s="2"/>
      <c r="AD92" s="2"/>
    </row>
    <row r="93" spans="29:30" ht="18">
      <c r="AC93" s="2"/>
      <c r="AD93" s="2"/>
    </row>
    <row r="94" spans="29:30" ht="18">
      <c r="AC94" s="2"/>
      <c r="AD94" s="2"/>
    </row>
    <row r="95" spans="29:30" ht="18">
      <c r="AC95" s="2"/>
      <c r="AD95" s="2"/>
    </row>
    <row r="96" spans="29:30" ht="18">
      <c r="AC96" s="2"/>
      <c r="AD96" s="2"/>
    </row>
    <row r="97" spans="29:30" ht="18">
      <c r="AC97" s="2"/>
      <c r="AD97" s="2"/>
    </row>
    <row r="98" spans="29:30" ht="18">
      <c r="AC98" s="2"/>
      <c r="AD98" s="2"/>
    </row>
    <row r="99" spans="29:30" ht="18">
      <c r="AC99" s="2"/>
      <c r="AD99" s="2"/>
    </row>
    <row r="100" spans="29:30" ht="18">
      <c r="AC100" s="2"/>
      <c r="AD100" s="2"/>
    </row>
    <row r="101" spans="29:30" ht="18">
      <c r="AC101" s="2"/>
      <c r="AD101" s="2"/>
    </row>
    <row r="102" spans="29:30" ht="18">
      <c r="AC102" s="2"/>
      <c r="AD102" s="2"/>
    </row>
    <row r="103" spans="29:30" ht="18">
      <c r="AC103" s="2"/>
      <c r="AD103" s="2"/>
    </row>
    <row r="104" spans="29:30" ht="18">
      <c r="AC104" s="2"/>
      <c r="AD104" s="2"/>
    </row>
    <row r="105" spans="29:30" ht="18">
      <c r="AC105" s="2"/>
      <c r="AD105" s="2"/>
    </row>
    <row r="106" spans="29:30" ht="18">
      <c r="AC106" s="2"/>
      <c r="AD106" s="2"/>
    </row>
    <row r="107" spans="29:30" ht="18">
      <c r="AC107" s="2"/>
      <c r="AD107" s="2"/>
    </row>
    <row r="108" spans="29:30" ht="18">
      <c r="AC108" s="2"/>
      <c r="AD108" s="2"/>
    </row>
    <row r="109" spans="29:30" ht="18">
      <c r="AC109" s="2"/>
      <c r="AD109" s="2"/>
    </row>
    <row r="110" spans="29:30" ht="18">
      <c r="AC110" s="2"/>
      <c r="AD110" s="2"/>
    </row>
    <row r="111" spans="29:30" ht="18">
      <c r="AC111" s="2"/>
      <c r="AD111" s="2"/>
    </row>
    <row r="112" spans="29:30" ht="18">
      <c r="AC112" s="2"/>
      <c r="AD112" s="2"/>
    </row>
    <row r="113" spans="29:30" ht="18">
      <c r="AC113" s="2"/>
      <c r="AD113" s="2"/>
    </row>
    <row r="114" spans="29:30" ht="18">
      <c r="AC114" s="2"/>
      <c r="AD114" s="2"/>
    </row>
    <row r="115" spans="29:30" ht="18">
      <c r="AC115" s="2"/>
      <c r="AD115" s="2"/>
    </row>
    <row r="116" spans="29:30" ht="18">
      <c r="AC116" s="2"/>
      <c r="AD116" s="2"/>
    </row>
    <row r="117" spans="29:30" ht="18">
      <c r="AC117" s="2"/>
      <c r="AD117" s="2"/>
    </row>
    <row r="118" spans="29:30" ht="18">
      <c r="AC118" s="2"/>
      <c r="AD118" s="2"/>
    </row>
    <row r="119" spans="29:30" ht="18">
      <c r="AC119" s="2"/>
      <c r="AD119" s="2"/>
    </row>
    <row r="120" spans="29:30" ht="18">
      <c r="AC120" s="2"/>
      <c r="AD120" s="2"/>
    </row>
    <row r="121" spans="29:30" ht="18">
      <c r="AC121" s="2"/>
      <c r="AD121" s="2"/>
    </row>
    <row r="122" spans="29:30" ht="18">
      <c r="AC122" s="2"/>
      <c r="AD122" s="2"/>
    </row>
    <row r="123" spans="29:30" ht="18">
      <c r="AC123" s="2"/>
      <c r="AD123" s="2"/>
    </row>
    <row r="124" spans="29:30" ht="18">
      <c r="AC124" s="2"/>
      <c r="AD124" s="2"/>
    </row>
    <row r="125" spans="29:30" ht="18">
      <c r="AC125" s="2"/>
      <c r="AD125" s="2"/>
    </row>
    <row r="126" spans="29:30" ht="18">
      <c r="AC126" s="2"/>
      <c r="AD126" s="2"/>
    </row>
    <row r="127" spans="29:30" ht="18">
      <c r="AC127" s="2"/>
      <c r="AD127" s="2"/>
    </row>
    <row r="128" spans="29:30" ht="18">
      <c r="AC128" s="2"/>
      <c r="AD128" s="2"/>
    </row>
    <row r="129" spans="29:30" ht="18">
      <c r="AC129" s="2"/>
      <c r="AD129" s="2"/>
    </row>
    <row r="130" spans="29:30" ht="18">
      <c r="AC130" s="2"/>
      <c r="AD130" s="2"/>
    </row>
    <row r="131" spans="29:30" ht="18">
      <c r="AC131" s="2"/>
      <c r="AD131" s="2"/>
    </row>
    <row r="132" spans="29:30" ht="18">
      <c r="AC132" s="2"/>
      <c r="AD132" s="2"/>
    </row>
    <row r="133" spans="29:30" ht="18">
      <c r="AC133" s="2"/>
      <c r="AD133" s="2"/>
    </row>
    <row r="134" spans="29:30" ht="18">
      <c r="AC134" s="2"/>
      <c r="AD134" s="2"/>
    </row>
    <row r="135" spans="29:30" ht="18">
      <c r="AC135" s="2"/>
      <c r="AD135" s="2"/>
    </row>
    <row r="136" spans="29:30" ht="18">
      <c r="AC136" s="2"/>
      <c r="AD136" s="2"/>
    </row>
    <row r="137" spans="29:30" ht="18">
      <c r="AC137" s="2"/>
      <c r="AD137" s="2"/>
    </row>
    <row r="138" spans="29:30" ht="18">
      <c r="AC138" s="2"/>
      <c r="AD138" s="2"/>
    </row>
    <row r="139" spans="29:30" ht="18">
      <c r="AC139" s="2"/>
      <c r="AD139" s="2"/>
    </row>
    <row r="140" spans="29:30" ht="18">
      <c r="AC140" s="2"/>
      <c r="AD140" s="2"/>
    </row>
    <row r="141" spans="29:30" ht="18">
      <c r="AC141" s="2"/>
      <c r="AD141" s="2"/>
    </row>
    <row r="142" spans="29:30" ht="18">
      <c r="AC142" s="2"/>
      <c r="AD142" s="2"/>
    </row>
    <row r="143" spans="29:30" ht="18">
      <c r="AC143" s="2"/>
      <c r="AD143" s="2"/>
    </row>
    <row r="144" spans="29:30" ht="18">
      <c r="AC144" s="2"/>
      <c r="AD144" s="2"/>
    </row>
    <row r="145" spans="29:30" ht="18">
      <c r="AC145" s="2"/>
      <c r="AD145" s="2"/>
    </row>
    <row r="146" spans="29:30" ht="18">
      <c r="AC146" s="2"/>
      <c r="AD146" s="2"/>
    </row>
    <row r="147" spans="29:30" ht="18">
      <c r="AC147" s="2"/>
      <c r="AD147" s="2"/>
    </row>
    <row r="148" spans="29:30" ht="18">
      <c r="AC148" s="2"/>
      <c r="AD148" s="2"/>
    </row>
    <row r="149" spans="29:30" ht="18">
      <c r="AC149" s="2"/>
      <c r="AD149" s="2"/>
    </row>
    <row r="150" spans="29:30" ht="18">
      <c r="AC150" s="2"/>
      <c r="AD150" s="2"/>
    </row>
    <row r="151" spans="29:30" ht="18">
      <c r="AC151" s="2"/>
      <c r="AD151" s="2"/>
    </row>
    <row r="152" spans="29:30" ht="18">
      <c r="AC152" s="2"/>
      <c r="AD152" s="2"/>
    </row>
    <row r="153" spans="29:30" ht="18">
      <c r="AC153" s="2"/>
      <c r="AD153" s="2"/>
    </row>
    <row r="154" spans="29:30" ht="18">
      <c r="AC154" s="2"/>
      <c r="AD154" s="2"/>
    </row>
    <row r="155" spans="29:30" ht="18">
      <c r="AC155" s="2"/>
      <c r="AD155" s="2"/>
    </row>
    <row r="156" spans="29:30" ht="18">
      <c r="AC156" s="2"/>
      <c r="AD156" s="2"/>
    </row>
    <row r="157" spans="29:30" ht="18">
      <c r="AC157" s="2"/>
      <c r="AD157" s="2"/>
    </row>
    <row r="158" spans="29:30" ht="18">
      <c r="AC158" s="2"/>
      <c r="AD158" s="2"/>
    </row>
    <row r="159" spans="29:30" ht="18">
      <c r="AC159" s="2"/>
      <c r="AD159" s="2"/>
    </row>
    <row r="160" spans="29:30" ht="18">
      <c r="AC160" s="2"/>
      <c r="AD160" s="2"/>
    </row>
    <row r="161" spans="29:30" ht="18">
      <c r="AC161" s="2"/>
      <c r="AD161" s="2"/>
    </row>
    <row r="162" spans="29:30" ht="18">
      <c r="AC162" s="2"/>
      <c r="AD162" s="2"/>
    </row>
    <row r="163" spans="29:30" ht="18">
      <c r="AC163" s="2"/>
      <c r="AD163" s="2"/>
    </row>
    <row r="164" spans="29:30" ht="18">
      <c r="AC164" s="2"/>
      <c r="AD164" s="2"/>
    </row>
    <row r="165" spans="29:30" ht="18">
      <c r="AC165" s="2"/>
      <c r="AD165" s="2"/>
    </row>
    <row r="166" spans="29:30" ht="18">
      <c r="AC166" s="2"/>
      <c r="AD166" s="2"/>
    </row>
    <row r="167" spans="29:30" ht="18">
      <c r="AC167" s="2"/>
      <c r="AD167" s="2"/>
    </row>
    <row r="168" spans="29:30" ht="18">
      <c r="AC168" s="2"/>
      <c r="AD168" s="2"/>
    </row>
    <row r="169" spans="29:30" ht="18">
      <c r="AC169" s="2"/>
      <c r="AD169" s="2"/>
    </row>
    <row r="170" spans="29:30" ht="18">
      <c r="AC170" s="2"/>
      <c r="AD170" s="2"/>
    </row>
    <row r="171" spans="29:30" ht="18">
      <c r="AC171" s="2"/>
      <c r="AD171" s="2"/>
    </row>
    <row r="172" spans="29:30" ht="18">
      <c r="AC172" s="2"/>
      <c r="AD172" s="2"/>
    </row>
    <row r="173" spans="29:30" ht="18">
      <c r="AC173" s="2"/>
      <c r="AD173" s="2"/>
    </row>
    <row r="174" spans="29:30" ht="18">
      <c r="AC174" s="2"/>
      <c r="AD174" s="2"/>
    </row>
    <row r="175" spans="29:30" ht="18">
      <c r="AC175" s="2"/>
      <c r="AD175" s="2"/>
    </row>
    <row r="176" spans="29:30" ht="18">
      <c r="AC176" s="2"/>
      <c r="AD176" s="2"/>
    </row>
    <row r="177" spans="29:30" ht="18">
      <c r="AC177" s="2"/>
      <c r="AD177" s="2"/>
    </row>
    <row r="178" spans="29:30" ht="18">
      <c r="AC178" s="2"/>
      <c r="AD178" s="2"/>
    </row>
    <row r="179" spans="29:30" ht="18">
      <c r="AC179" s="2"/>
      <c r="AD179" s="2"/>
    </row>
    <row r="180" spans="29:30" ht="18">
      <c r="AC180" s="2"/>
      <c r="AD180" s="2"/>
    </row>
    <row r="181" spans="29:30" ht="18">
      <c r="AC181" s="2"/>
      <c r="AD181" s="2"/>
    </row>
    <row r="182" spans="29:30" ht="18">
      <c r="AC182" s="2"/>
      <c r="AD182" s="2"/>
    </row>
    <row r="183" spans="29:30" ht="18">
      <c r="AC183" s="2"/>
      <c r="AD183" s="2"/>
    </row>
    <row r="184" spans="29:30" ht="18">
      <c r="AC184" s="2"/>
      <c r="AD184" s="2"/>
    </row>
    <row r="185" spans="29:30" ht="18">
      <c r="AC185" s="2"/>
      <c r="AD185" s="2"/>
    </row>
    <row r="186" spans="29:30" ht="18">
      <c r="AC186" s="2"/>
      <c r="AD186" s="2"/>
    </row>
    <row r="187" spans="29:30" ht="18">
      <c r="AC187" s="2"/>
      <c r="AD187" s="2"/>
    </row>
    <row r="188" spans="29:30" ht="18">
      <c r="AC188" s="2"/>
      <c r="AD188" s="2"/>
    </row>
    <row r="189" spans="29:30" ht="18">
      <c r="AC189" s="2"/>
      <c r="AD189" s="2"/>
    </row>
    <row r="190" spans="29:30" ht="18">
      <c r="AC190" s="2"/>
      <c r="AD190" s="2"/>
    </row>
    <row r="191" spans="29:30" ht="18">
      <c r="AC191" s="2"/>
      <c r="AD191" s="2"/>
    </row>
    <row r="192" spans="29:30" ht="18">
      <c r="AC192" s="2"/>
      <c r="AD192" s="2"/>
    </row>
    <row r="193" spans="29:30" ht="18">
      <c r="AC193" s="2"/>
      <c r="AD193" s="2"/>
    </row>
    <row r="194" spans="29:30" ht="18">
      <c r="AC194" s="2"/>
      <c r="AD194" s="2"/>
    </row>
  </sheetData>
  <mergeCells count="15">
    <mergeCell ref="X4:Y5"/>
    <mergeCell ref="A2:O2"/>
    <mergeCell ref="J4:K5"/>
    <mergeCell ref="N1:O1"/>
    <mergeCell ref="L4:M5"/>
    <mergeCell ref="B4:C5"/>
    <mergeCell ref="A4:A6"/>
    <mergeCell ref="D4:E5"/>
    <mergeCell ref="N4:O5"/>
    <mergeCell ref="F4:G5"/>
    <mergeCell ref="V4:W5"/>
    <mergeCell ref="H4:I5"/>
    <mergeCell ref="P4:Q5"/>
    <mergeCell ref="R4:S5"/>
    <mergeCell ref="T4:U5"/>
  </mergeCells>
  <printOptions horizontalCentered="1" verticalCentered="1"/>
  <pageMargins left="0.3937007874015748" right="0.3937007874015748" top="0.3937007874015748" bottom="0.3937007874015748" header="0.15748031496062992" footer="0"/>
  <pageSetup horizontalDpi="300" verticalDpi="300" orientation="landscape" paperSize="9" scale="5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Karolina</cp:lastModifiedBy>
  <cp:lastPrinted>2005-01-07T08:02:07Z</cp:lastPrinted>
  <dcterms:created xsi:type="dcterms:W3CDTF">2000-01-05T11:42:17Z</dcterms:created>
  <dcterms:modified xsi:type="dcterms:W3CDTF">2005-02-04T07:18:08Z</dcterms:modified>
  <cp:category/>
  <cp:version/>
  <cp:contentType/>
  <cp:contentStatus/>
</cp:coreProperties>
</file>